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hudevad.sharepoint.com/departments/private/marketing/Marketing Documents/Stelrad/Effektberegninger/2024/"/>
    </mc:Choice>
  </mc:AlternateContent>
  <xr:revisionPtr revIDLastSave="3" documentId="8_{8921A7B4-A4FD-453F-8418-04747CE195BD}" xr6:coauthVersionLast="47" xr6:coauthVersionMax="47" xr10:uidLastSave="{2D7B3E85-E581-40AD-A721-982696DFE3D0}"/>
  <bookViews>
    <workbookView xWindow="-120" yWindow="-120" windowWidth="29040" windowHeight="15840" xr2:uid="{00000000-000D-0000-FFFF-FFFF00000000}"/>
  </bookViews>
  <sheets>
    <sheet name="Planar 7" sheetId="1" r:id="rId1"/>
  </sheets>
  <definedNames>
    <definedName name="_xlnm.Print_Area" localSheetId="0">'Planar 7'!$A$1:$Z$56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66" i="1" l="1"/>
  <c r="D66" i="1"/>
  <c r="E66" i="1"/>
  <c r="F66" i="1"/>
  <c r="G66" i="1"/>
  <c r="H66" i="1"/>
  <c r="I66" i="1"/>
  <c r="J66" i="1"/>
  <c r="K66" i="1"/>
  <c r="L66" i="1"/>
  <c r="M66" i="1"/>
  <c r="N66" i="1"/>
  <c r="O66" i="1"/>
  <c r="P66" i="1"/>
  <c r="Q66" i="1"/>
  <c r="R66" i="1"/>
  <c r="S66" i="1"/>
  <c r="T66" i="1"/>
  <c r="U66" i="1"/>
  <c r="V66" i="1"/>
  <c r="W66" i="1"/>
  <c r="X66" i="1"/>
  <c r="Y66" i="1"/>
  <c r="Z66" i="1"/>
  <c r="C67" i="1"/>
  <c r="D67" i="1"/>
  <c r="E67" i="1"/>
  <c r="F67" i="1"/>
  <c r="G67" i="1"/>
  <c r="H67" i="1"/>
  <c r="I67" i="1"/>
  <c r="J67" i="1"/>
  <c r="K67" i="1"/>
  <c r="L67" i="1"/>
  <c r="M67" i="1"/>
  <c r="N67" i="1"/>
  <c r="O67" i="1"/>
  <c r="P67" i="1"/>
  <c r="Q67" i="1"/>
  <c r="R67" i="1"/>
  <c r="S67" i="1"/>
  <c r="T67" i="1"/>
  <c r="U67" i="1"/>
  <c r="V67" i="1"/>
  <c r="W67" i="1"/>
  <c r="X67" i="1"/>
  <c r="Y67" i="1"/>
  <c r="Z67" i="1"/>
  <c r="C68" i="1"/>
  <c r="D68" i="1"/>
  <c r="E68" i="1"/>
  <c r="F68" i="1"/>
  <c r="G68" i="1"/>
  <c r="H68" i="1"/>
  <c r="I68" i="1"/>
  <c r="J68" i="1"/>
  <c r="K68" i="1"/>
  <c r="L68" i="1"/>
  <c r="M68" i="1"/>
  <c r="N68" i="1"/>
  <c r="O68" i="1"/>
  <c r="P68" i="1"/>
  <c r="Q68" i="1"/>
  <c r="R68" i="1"/>
  <c r="S68" i="1"/>
  <c r="T68" i="1"/>
  <c r="U68" i="1"/>
  <c r="V68" i="1"/>
  <c r="W68" i="1"/>
  <c r="X68" i="1"/>
  <c r="Y68" i="1"/>
  <c r="Z68" i="1"/>
  <c r="C69" i="1"/>
  <c r="D69" i="1"/>
  <c r="E69" i="1"/>
  <c r="F69" i="1"/>
  <c r="G69" i="1"/>
  <c r="H69" i="1"/>
  <c r="I69" i="1"/>
  <c r="J69" i="1"/>
  <c r="K69" i="1"/>
  <c r="L69" i="1"/>
  <c r="M69" i="1"/>
  <c r="N69" i="1"/>
  <c r="O69" i="1"/>
  <c r="P69" i="1"/>
  <c r="Q69" i="1"/>
  <c r="R69" i="1"/>
  <c r="S69" i="1"/>
  <c r="T69" i="1"/>
  <c r="U69" i="1"/>
  <c r="V69" i="1"/>
  <c r="W69" i="1"/>
  <c r="X69" i="1"/>
  <c r="Y69" i="1"/>
  <c r="Z69" i="1"/>
  <c r="C70" i="1"/>
  <c r="D70" i="1"/>
  <c r="E70" i="1"/>
  <c r="F70" i="1"/>
  <c r="G70" i="1"/>
  <c r="H70" i="1"/>
  <c r="I70" i="1"/>
  <c r="J70" i="1"/>
  <c r="K70" i="1"/>
  <c r="L70" i="1"/>
  <c r="M70" i="1"/>
  <c r="N70" i="1"/>
  <c r="O70" i="1"/>
  <c r="P70" i="1"/>
  <c r="Q70" i="1"/>
  <c r="R70" i="1"/>
  <c r="S70" i="1"/>
  <c r="T70" i="1"/>
  <c r="U70" i="1"/>
  <c r="V70" i="1"/>
  <c r="W70" i="1"/>
  <c r="X70" i="1"/>
  <c r="Y70" i="1"/>
  <c r="Z70" i="1"/>
  <c r="C71" i="1"/>
  <c r="D71" i="1"/>
  <c r="E71" i="1"/>
  <c r="F71" i="1"/>
  <c r="G71" i="1"/>
  <c r="H71" i="1"/>
  <c r="I71" i="1"/>
  <c r="J71" i="1"/>
  <c r="K71" i="1"/>
  <c r="L71" i="1"/>
  <c r="M71" i="1"/>
  <c r="N71" i="1"/>
  <c r="O71" i="1"/>
  <c r="P71" i="1"/>
  <c r="Q71" i="1"/>
  <c r="R71" i="1"/>
  <c r="S71" i="1"/>
  <c r="T71" i="1"/>
  <c r="U71" i="1"/>
  <c r="V71" i="1"/>
  <c r="W71" i="1"/>
  <c r="X71" i="1"/>
  <c r="Y71" i="1"/>
  <c r="Z71" i="1"/>
  <c r="C72" i="1"/>
  <c r="D72" i="1"/>
  <c r="E72" i="1"/>
  <c r="F72" i="1"/>
  <c r="G72" i="1"/>
  <c r="H72" i="1"/>
  <c r="I72" i="1"/>
  <c r="J72" i="1"/>
  <c r="K72" i="1"/>
  <c r="L72" i="1"/>
  <c r="M72" i="1"/>
  <c r="N72" i="1"/>
  <c r="O72" i="1"/>
  <c r="P72" i="1"/>
  <c r="Q72" i="1"/>
  <c r="R72" i="1"/>
  <c r="S72" i="1"/>
  <c r="T72" i="1"/>
  <c r="U72" i="1"/>
  <c r="V72" i="1"/>
  <c r="W72" i="1"/>
  <c r="X72" i="1"/>
  <c r="Y72" i="1"/>
  <c r="Z72" i="1"/>
  <c r="C73" i="1"/>
  <c r="D73" i="1"/>
  <c r="E73" i="1"/>
  <c r="F73" i="1"/>
  <c r="G73" i="1"/>
  <c r="H73" i="1"/>
  <c r="I73" i="1"/>
  <c r="J73" i="1"/>
  <c r="K73" i="1"/>
  <c r="L73" i="1"/>
  <c r="M73" i="1"/>
  <c r="N73" i="1"/>
  <c r="O73" i="1"/>
  <c r="P73" i="1"/>
  <c r="Q73" i="1"/>
  <c r="R73" i="1"/>
  <c r="S73" i="1"/>
  <c r="T73" i="1"/>
  <c r="U73" i="1"/>
  <c r="V73" i="1"/>
  <c r="W73" i="1"/>
  <c r="X73" i="1"/>
  <c r="Y73" i="1"/>
  <c r="Z73" i="1"/>
  <c r="C74" i="1"/>
  <c r="D74" i="1"/>
  <c r="E74" i="1"/>
  <c r="F74" i="1"/>
  <c r="G74" i="1"/>
  <c r="H74" i="1"/>
  <c r="I74" i="1"/>
  <c r="J74" i="1"/>
  <c r="K74" i="1"/>
  <c r="L74" i="1"/>
  <c r="M74" i="1"/>
  <c r="N74" i="1"/>
  <c r="O74" i="1"/>
  <c r="P74" i="1"/>
  <c r="Q74" i="1"/>
  <c r="R74" i="1"/>
  <c r="S74" i="1"/>
  <c r="T74" i="1"/>
  <c r="U74" i="1"/>
  <c r="V74" i="1"/>
  <c r="W74" i="1"/>
  <c r="X74" i="1"/>
  <c r="Y74" i="1"/>
  <c r="Z74" i="1"/>
  <c r="C75" i="1"/>
  <c r="D75" i="1"/>
  <c r="E75" i="1"/>
  <c r="F75" i="1"/>
  <c r="G75" i="1"/>
  <c r="H75" i="1"/>
  <c r="I75" i="1"/>
  <c r="J75" i="1"/>
  <c r="K75" i="1"/>
  <c r="L75" i="1"/>
  <c r="M75" i="1"/>
  <c r="N75" i="1"/>
  <c r="O75" i="1"/>
  <c r="P75" i="1"/>
  <c r="Q75" i="1"/>
  <c r="R75" i="1"/>
  <c r="S75" i="1"/>
  <c r="T75" i="1"/>
  <c r="U75" i="1"/>
  <c r="V75" i="1"/>
  <c r="W75" i="1"/>
  <c r="X75" i="1"/>
  <c r="Y75" i="1"/>
  <c r="Z75" i="1"/>
  <c r="C76" i="1"/>
  <c r="D76" i="1"/>
  <c r="E76" i="1"/>
  <c r="F76" i="1"/>
  <c r="G76" i="1"/>
  <c r="H76" i="1"/>
  <c r="I76" i="1"/>
  <c r="J76" i="1"/>
  <c r="K76" i="1"/>
  <c r="L76" i="1"/>
  <c r="M76" i="1"/>
  <c r="N76" i="1"/>
  <c r="O76" i="1"/>
  <c r="P76" i="1"/>
  <c r="Q76" i="1"/>
  <c r="R76" i="1"/>
  <c r="S76" i="1"/>
  <c r="T76" i="1"/>
  <c r="U76" i="1"/>
  <c r="V76" i="1"/>
  <c r="W76" i="1"/>
  <c r="X76" i="1"/>
  <c r="Y76" i="1"/>
  <c r="Z76" i="1"/>
  <c r="C77" i="1"/>
  <c r="D77" i="1"/>
  <c r="E77" i="1"/>
  <c r="F77" i="1"/>
  <c r="G77" i="1"/>
  <c r="H77" i="1"/>
  <c r="I77" i="1"/>
  <c r="J77" i="1"/>
  <c r="K77" i="1"/>
  <c r="L77" i="1"/>
  <c r="M77" i="1"/>
  <c r="N77" i="1"/>
  <c r="O77" i="1"/>
  <c r="P77" i="1"/>
  <c r="Q77" i="1"/>
  <c r="R77" i="1"/>
  <c r="S77" i="1"/>
  <c r="T77" i="1"/>
  <c r="U77" i="1"/>
  <c r="V77" i="1"/>
  <c r="W77" i="1"/>
  <c r="X77" i="1"/>
  <c r="Y77" i="1"/>
  <c r="Z77" i="1"/>
  <c r="C78" i="1"/>
  <c r="D78" i="1"/>
  <c r="E78" i="1"/>
  <c r="F78" i="1"/>
  <c r="G78" i="1"/>
  <c r="H78" i="1"/>
  <c r="I78" i="1"/>
  <c r="J78" i="1"/>
  <c r="K78" i="1"/>
  <c r="L78" i="1"/>
  <c r="M78" i="1"/>
  <c r="N78" i="1"/>
  <c r="O78" i="1"/>
  <c r="P78" i="1"/>
  <c r="Q78" i="1"/>
  <c r="R78" i="1"/>
  <c r="S78" i="1"/>
  <c r="T78" i="1"/>
  <c r="U78" i="1"/>
  <c r="V78" i="1"/>
  <c r="W78" i="1"/>
  <c r="X78" i="1"/>
  <c r="Y78" i="1"/>
  <c r="Z78" i="1"/>
  <c r="C79" i="1"/>
  <c r="D79" i="1"/>
  <c r="E79" i="1"/>
  <c r="F79" i="1"/>
  <c r="G79" i="1"/>
  <c r="H79" i="1"/>
  <c r="I79" i="1"/>
  <c r="J79" i="1"/>
  <c r="K79" i="1"/>
  <c r="L79" i="1"/>
  <c r="M79" i="1"/>
  <c r="N79" i="1"/>
  <c r="O79" i="1"/>
  <c r="P79" i="1"/>
  <c r="Q79" i="1"/>
  <c r="R79" i="1"/>
  <c r="S79" i="1"/>
  <c r="T79" i="1"/>
  <c r="U79" i="1"/>
  <c r="V79" i="1"/>
  <c r="W79" i="1"/>
  <c r="X79" i="1"/>
  <c r="Y79" i="1"/>
  <c r="Z79" i="1"/>
  <c r="C80" i="1"/>
  <c r="D80" i="1"/>
  <c r="E80" i="1"/>
  <c r="F80" i="1"/>
  <c r="G80" i="1"/>
  <c r="H80" i="1"/>
  <c r="I80" i="1"/>
  <c r="J80" i="1"/>
  <c r="K80" i="1"/>
  <c r="L80" i="1"/>
  <c r="M80" i="1"/>
  <c r="N80" i="1"/>
  <c r="O80" i="1"/>
  <c r="P80" i="1"/>
  <c r="Q80" i="1"/>
  <c r="R80" i="1"/>
  <c r="S80" i="1"/>
  <c r="T80" i="1"/>
  <c r="U80" i="1"/>
  <c r="V80" i="1"/>
  <c r="W80" i="1"/>
  <c r="X80" i="1"/>
  <c r="Y80" i="1"/>
  <c r="Z80" i="1"/>
  <c r="C81" i="1"/>
  <c r="D81" i="1"/>
  <c r="E81" i="1"/>
  <c r="F81" i="1"/>
  <c r="G81" i="1"/>
  <c r="H81" i="1"/>
  <c r="I81" i="1"/>
  <c r="J81" i="1"/>
  <c r="K81" i="1"/>
  <c r="L81" i="1"/>
  <c r="M81" i="1"/>
  <c r="N81" i="1"/>
  <c r="O81" i="1"/>
  <c r="P81" i="1"/>
  <c r="Q81" i="1"/>
  <c r="R81" i="1"/>
  <c r="S81" i="1"/>
  <c r="T81" i="1"/>
  <c r="U81" i="1"/>
  <c r="V81" i="1"/>
  <c r="W81" i="1"/>
  <c r="X81" i="1"/>
  <c r="Y81" i="1"/>
  <c r="Z81" i="1"/>
  <c r="C82" i="1"/>
  <c r="D82" i="1"/>
  <c r="E82" i="1"/>
  <c r="F82" i="1"/>
  <c r="G82" i="1"/>
  <c r="H82" i="1"/>
  <c r="I82" i="1"/>
  <c r="J82" i="1"/>
  <c r="K82" i="1"/>
  <c r="L82" i="1"/>
  <c r="M82" i="1"/>
  <c r="N82" i="1"/>
  <c r="O82" i="1"/>
  <c r="P82" i="1"/>
  <c r="Q82" i="1"/>
  <c r="R82" i="1"/>
  <c r="S82" i="1"/>
  <c r="T82" i="1"/>
  <c r="U82" i="1"/>
  <c r="V82" i="1"/>
  <c r="W82" i="1"/>
  <c r="X82" i="1"/>
  <c r="Y82" i="1"/>
  <c r="Z82" i="1"/>
  <c r="C83" i="1"/>
  <c r="D83" i="1"/>
  <c r="E83" i="1"/>
  <c r="F83" i="1"/>
  <c r="G83" i="1"/>
  <c r="H83" i="1"/>
  <c r="I83" i="1"/>
  <c r="J83" i="1"/>
  <c r="K83" i="1"/>
  <c r="L83" i="1"/>
  <c r="M83" i="1"/>
  <c r="N83" i="1"/>
  <c r="O83" i="1"/>
  <c r="P83" i="1"/>
  <c r="Q83" i="1"/>
  <c r="R83" i="1"/>
  <c r="S83" i="1"/>
  <c r="T83" i="1"/>
  <c r="U83" i="1"/>
  <c r="V83" i="1"/>
  <c r="W83" i="1"/>
  <c r="X83" i="1"/>
  <c r="Y83" i="1"/>
  <c r="Z83" i="1"/>
  <c r="C84" i="1"/>
  <c r="D84" i="1"/>
  <c r="E84" i="1"/>
  <c r="F84" i="1"/>
  <c r="G84" i="1"/>
  <c r="H84" i="1"/>
  <c r="I84" i="1"/>
  <c r="J84" i="1"/>
  <c r="K84" i="1"/>
  <c r="L84" i="1"/>
  <c r="M84" i="1"/>
  <c r="N84" i="1"/>
  <c r="O84" i="1"/>
  <c r="P84" i="1"/>
  <c r="Q84" i="1"/>
  <c r="R84" i="1"/>
  <c r="S84" i="1"/>
  <c r="T84" i="1"/>
  <c r="U84" i="1"/>
  <c r="V84" i="1"/>
  <c r="W84" i="1"/>
  <c r="X84" i="1"/>
  <c r="Y84" i="1"/>
  <c r="Z84" i="1"/>
  <c r="C85" i="1"/>
  <c r="D85" i="1"/>
  <c r="E85" i="1"/>
  <c r="F85" i="1"/>
  <c r="G85" i="1"/>
  <c r="H85" i="1"/>
  <c r="I85" i="1"/>
  <c r="J85" i="1"/>
  <c r="K85" i="1"/>
  <c r="L85" i="1"/>
  <c r="M85" i="1"/>
  <c r="N85" i="1"/>
  <c r="O85" i="1"/>
  <c r="P85" i="1"/>
  <c r="Q85" i="1"/>
  <c r="R85" i="1"/>
  <c r="S85" i="1"/>
  <c r="T85" i="1"/>
  <c r="U85" i="1"/>
  <c r="V85" i="1"/>
  <c r="W85" i="1"/>
  <c r="X85" i="1"/>
  <c r="Y85" i="1"/>
  <c r="Z85" i="1"/>
  <c r="C86" i="1"/>
  <c r="D86" i="1"/>
  <c r="E86" i="1"/>
  <c r="F86" i="1"/>
  <c r="G86" i="1"/>
  <c r="H86" i="1"/>
  <c r="I86" i="1"/>
  <c r="J86" i="1"/>
  <c r="K86" i="1"/>
  <c r="L86" i="1"/>
  <c r="M86" i="1"/>
  <c r="N86" i="1"/>
  <c r="O86" i="1"/>
  <c r="P86" i="1"/>
  <c r="Q86" i="1"/>
  <c r="R86" i="1"/>
  <c r="S86" i="1"/>
  <c r="T86" i="1"/>
  <c r="U86" i="1"/>
  <c r="V86" i="1"/>
  <c r="W86" i="1"/>
  <c r="X86" i="1"/>
  <c r="Y86" i="1"/>
  <c r="Z86" i="1"/>
  <c r="C87" i="1"/>
  <c r="D87" i="1"/>
  <c r="E87" i="1"/>
  <c r="F87" i="1"/>
  <c r="G87" i="1"/>
  <c r="H87" i="1"/>
  <c r="I87" i="1"/>
  <c r="J87" i="1"/>
  <c r="K87" i="1"/>
  <c r="L87" i="1"/>
  <c r="M87" i="1"/>
  <c r="N87" i="1"/>
  <c r="O87" i="1"/>
  <c r="P87" i="1"/>
  <c r="Q87" i="1"/>
  <c r="R87" i="1"/>
  <c r="S87" i="1"/>
  <c r="T87" i="1"/>
  <c r="U87" i="1"/>
  <c r="V87" i="1"/>
  <c r="W87" i="1"/>
  <c r="X87" i="1"/>
  <c r="Y87" i="1"/>
  <c r="Z87" i="1"/>
  <c r="C88" i="1"/>
  <c r="D88" i="1"/>
  <c r="E88" i="1"/>
  <c r="F88" i="1"/>
  <c r="G88" i="1"/>
  <c r="H88" i="1"/>
  <c r="I88" i="1"/>
  <c r="J88" i="1"/>
  <c r="K88" i="1"/>
  <c r="L88" i="1"/>
  <c r="M88" i="1"/>
  <c r="N88" i="1"/>
  <c r="O88" i="1"/>
  <c r="P88" i="1"/>
  <c r="Q88" i="1"/>
  <c r="R88" i="1"/>
  <c r="S88" i="1"/>
  <c r="T88" i="1"/>
  <c r="U88" i="1"/>
  <c r="V88" i="1"/>
  <c r="W88" i="1"/>
  <c r="X88" i="1"/>
  <c r="Y88" i="1"/>
  <c r="Z88" i="1"/>
  <c r="C89" i="1"/>
  <c r="D89" i="1"/>
  <c r="E89" i="1"/>
  <c r="F89" i="1"/>
  <c r="G89" i="1"/>
  <c r="H89" i="1"/>
  <c r="I89" i="1"/>
  <c r="J89" i="1"/>
  <c r="K89" i="1"/>
  <c r="L89" i="1"/>
  <c r="M89" i="1"/>
  <c r="N89" i="1"/>
  <c r="O89" i="1"/>
  <c r="P89" i="1"/>
  <c r="Q89" i="1"/>
  <c r="R89" i="1"/>
  <c r="S89" i="1"/>
  <c r="T89" i="1"/>
  <c r="U89" i="1"/>
  <c r="V89" i="1"/>
  <c r="W89" i="1"/>
  <c r="X89" i="1"/>
  <c r="Y89" i="1"/>
  <c r="Z89" i="1"/>
  <c r="C90" i="1"/>
  <c r="D90" i="1"/>
  <c r="E90" i="1"/>
  <c r="F90" i="1"/>
  <c r="G90" i="1"/>
  <c r="H90" i="1"/>
  <c r="I90" i="1"/>
  <c r="J90" i="1"/>
  <c r="K90" i="1"/>
  <c r="L90" i="1"/>
  <c r="M90" i="1"/>
  <c r="N90" i="1"/>
  <c r="O90" i="1"/>
  <c r="P90" i="1"/>
  <c r="Q90" i="1"/>
  <c r="R90" i="1"/>
  <c r="S90" i="1"/>
  <c r="T90" i="1"/>
  <c r="U90" i="1"/>
  <c r="V90" i="1"/>
  <c r="W90" i="1"/>
  <c r="X90" i="1"/>
  <c r="Y90" i="1"/>
  <c r="Z90" i="1"/>
  <c r="C91" i="1"/>
  <c r="D91" i="1"/>
  <c r="E91" i="1"/>
  <c r="F91" i="1"/>
  <c r="G91" i="1"/>
  <c r="H91" i="1"/>
  <c r="I91" i="1"/>
  <c r="J91" i="1"/>
  <c r="K91" i="1"/>
  <c r="L91" i="1"/>
  <c r="M91" i="1"/>
  <c r="N91" i="1"/>
  <c r="O91" i="1"/>
  <c r="P91" i="1"/>
  <c r="Q91" i="1"/>
  <c r="R91" i="1"/>
  <c r="S91" i="1"/>
  <c r="T91" i="1"/>
  <c r="U91" i="1"/>
  <c r="V91" i="1"/>
  <c r="W91" i="1"/>
  <c r="X91" i="1"/>
  <c r="Y91" i="1"/>
  <c r="Z91" i="1"/>
  <c r="C31" i="1"/>
  <c r="D31" i="1"/>
  <c r="E31" i="1"/>
  <c r="F31" i="1"/>
  <c r="G31" i="1"/>
  <c r="H31" i="1"/>
  <c r="I31" i="1"/>
  <c r="J31" i="1"/>
  <c r="K31" i="1"/>
  <c r="L31" i="1"/>
  <c r="M31" i="1"/>
  <c r="N31" i="1"/>
  <c r="O31" i="1"/>
  <c r="P31" i="1"/>
  <c r="Q31" i="1"/>
  <c r="R31" i="1"/>
  <c r="S31" i="1"/>
  <c r="T31" i="1"/>
  <c r="U31" i="1"/>
  <c r="V31" i="1"/>
  <c r="W31" i="1"/>
  <c r="X31" i="1"/>
  <c r="Y31" i="1"/>
  <c r="Z31" i="1"/>
  <c r="C32" i="1"/>
  <c r="D32" i="1"/>
  <c r="E32" i="1"/>
  <c r="F32" i="1"/>
  <c r="G32" i="1"/>
  <c r="H32" i="1"/>
  <c r="I32" i="1"/>
  <c r="J32" i="1"/>
  <c r="K32" i="1"/>
  <c r="L32" i="1"/>
  <c r="M32" i="1"/>
  <c r="N32" i="1"/>
  <c r="O32" i="1"/>
  <c r="P32" i="1"/>
  <c r="Q32" i="1"/>
  <c r="R32" i="1"/>
  <c r="S32" i="1"/>
  <c r="T32" i="1"/>
  <c r="U32" i="1"/>
  <c r="V32" i="1"/>
  <c r="W32" i="1"/>
  <c r="X32" i="1"/>
  <c r="Y32" i="1"/>
  <c r="Z32" i="1"/>
  <c r="C33" i="1"/>
  <c r="D33" i="1"/>
  <c r="E33" i="1"/>
  <c r="F33" i="1"/>
  <c r="G33" i="1"/>
  <c r="H33" i="1"/>
  <c r="I33" i="1"/>
  <c r="J33" i="1"/>
  <c r="K33" i="1"/>
  <c r="L33" i="1"/>
  <c r="M33" i="1"/>
  <c r="N33" i="1"/>
  <c r="O33" i="1"/>
  <c r="P33" i="1"/>
  <c r="Q33" i="1"/>
  <c r="R33" i="1"/>
  <c r="S33" i="1"/>
  <c r="T33" i="1"/>
  <c r="U33" i="1"/>
  <c r="V33" i="1"/>
  <c r="W33" i="1"/>
  <c r="X33" i="1"/>
  <c r="Y33" i="1"/>
  <c r="Z33" i="1"/>
  <c r="C34" i="1"/>
  <c r="D34" i="1"/>
  <c r="E34" i="1"/>
  <c r="F34" i="1"/>
  <c r="G34" i="1"/>
  <c r="H34" i="1"/>
  <c r="I34" i="1"/>
  <c r="J34" i="1"/>
  <c r="K34" i="1"/>
  <c r="L34" i="1"/>
  <c r="M34" i="1"/>
  <c r="N34" i="1"/>
  <c r="O34" i="1"/>
  <c r="P34" i="1"/>
  <c r="Q34" i="1"/>
  <c r="R34" i="1"/>
  <c r="S34" i="1"/>
  <c r="T34" i="1"/>
  <c r="U34" i="1"/>
  <c r="V34" i="1"/>
  <c r="W34" i="1"/>
  <c r="X34" i="1"/>
  <c r="Y34" i="1"/>
  <c r="Z34" i="1"/>
  <c r="C35" i="1"/>
  <c r="D35" i="1"/>
  <c r="E35" i="1"/>
  <c r="F35" i="1"/>
  <c r="G35" i="1"/>
  <c r="H35" i="1"/>
  <c r="I35" i="1"/>
  <c r="J35" i="1"/>
  <c r="K35" i="1"/>
  <c r="L35" i="1"/>
  <c r="M35" i="1"/>
  <c r="N35" i="1"/>
  <c r="O35" i="1"/>
  <c r="P35" i="1"/>
  <c r="Q35" i="1"/>
  <c r="R35" i="1"/>
  <c r="S35" i="1"/>
  <c r="T35" i="1"/>
  <c r="U35" i="1"/>
  <c r="V35" i="1"/>
  <c r="W35" i="1"/>
  <c r="X35" i="1"/>
  <c r="Y35" i="1"/>
  <c r="Z35" i="1"/>
  <c r="C36" i="1"/>
  <c r="D36" i="1"/>
  <c r="E36" i="1"/>
  <c r="F36" i="1"/>
  <c r="G36" i="1"/>
  <c r="H36" i="1"/>
  <c r="I36" i="1"/>
  <c r="J36" i="1"/>
  <c r="K36" i="1"/>
  <c r="L36" i="1"/>
  <c r="M36" i="1"/>
  <c r="N36" i="1"/>
  <c r="O36" i="1"/>
  <c r="P36" i="1"/>
  <c r="Q36" i="1"/>
  <c r="R36" i="1"/>
  <c r="S36" i="1"/>
  <c r="T36" i="1"/>
  <c r="U36" i="1"/>
  <c r="V36" i="1"/>
  <c r="W36" i="1"/>
  <c r="X36" i="1"/>
  <c r="Y36" i="1"/>
  <c r="Z36" i="1"/>
  <c r="C37" i="1"/>
  <c r="D37" i="1"/>
  <c r="E37" i="1"/>
  <c r="F37" i="1"/>
  <c r="G37" i="1"/>
  <c r="H37" i="1"/>
  <c r="I37" i="1"/>
  <c r="J37" i="1"/>
  <c r="K37" i="1"/>
  <c r="L37" i="1"/>
  <c r="M37" i="1"/>
  <c r="N37" i="1"/>
  <c r="O37" i="1"/>
  <c r="P37" i="1"/>
  <c r="Q37" i="1"/>
  <c r="R37" i="1"/>
  <c r="S37" i="1"/>
  <c r="T37" i="1"/>
  <c r="U37" i="1"/>
  <c r="V37" i="1"/>
  <c r="W37" i="1"/>
  <c r="X37" i="1"/>
  <c r="Y37" i="1"/>
  <c r="Z37" i="1"/>
  <c r="C38" i="1"/>
  <c r="D38" i="1"/>
  <c r="E38" i="1"/>
  <c r="F38" i="1"/>
  <c r="G38" i="1"/>
  <c r="H38" i="1"/>
  <c r="I38" i="1"/>
  <c r="J38" i="1"/>
  <c r="K38" i="1"/>
  <c r="L38" i="1"/>
  <c r="M38" i="1"/>
  <c r="N38" i="1"/>
  <c r="O38" i="1"/>
  <c r="P38" i="1"/>
  <c r="Q38" i="1"/>
  <c r="R38" i="1"/>
  <c r="S38" i="1"/>
  <c r="T38" i="1"/>
  <c r="U38" i="1"/>
  <c r="V38" i="1"/>
  <c r="W38" i="1"/>
  <c r="X38" i="1"/>
  <c r="Y38" i="1"/>
  <c r="Z38" i="1"/>
  <c r="C39" i="1"/>
  <c r="D39" i="1"/>
  <c r="E39" i="1"/>
  <c r="F39" i="1"/>
  <c r="G39" i="1"/>
  <c r="H39" i="1"/>
  <c r="I39" i="1"/>
  <c r="J39" i="1"/>
  <c r="K39" i="1"/>
  <c r="L39" i="1"/>
  <c r="M39" i="1"/>
  <c r="N39" i="1"/>
  <c r="O39" i="1"/>
  <c r="P39" i="1"/>
  <c r="Q39" i="1"/>
  <c r="R39" i="1"/>
  <c r="S39" i="1"/>
  <c r="T39" i="1"/>
  <c r="U39" i="1"/>
  <c r="V39" i="1"/>
  <c r="W39" i="1"/>
  <c r="X39" i="1"/>
  <c r="Y39" i="1"/>
  <c r="Z39" i="1"/>
  <c r="C40" i="1"/>
  <c r="D40" i="1"/>
  <c r="E40" i="1"/>
  <c r="F40" i="1"/>
  <c r="G40" i="1"/>
  <c r="H40" i="1"/>
  <c r="I40" i="1"/>
  <c r="J40" i="1"/>
  <c r="K40" i="1"/>
  <c r="L40" i="1"/>
  <c r="M40" i="1"/>
  <c r="N40" i="1"/>
  <c r="O40" i="1"/>
  <c r="P40" i="1"/>
  <c r="Q40" i="1"/>
  <c r="R40" i="1"/>
  <c r="S40" i="1"/>
  <c r="T40" i="1"/>
  <c r="U40" i="1"/>
  <c r="V40" i="1"/>
  <c r="W40" i="1"/>
  <c r="X40" i="1"/>
  <c r="Y40" i="1"/>
  <c r="Z40" i="1"/>
  <c r="C41" i="1"/>
  <c r="D41" i="1"/>
  <c r="E41" i="1"/>
  <c r="F41" i="1"/>
  <c r="G41" i="1"/>
  <c r="H41" i="1"/>
  <c r="I41" i="1"/>
  <c r="J41" i="1"/>
  <c r="K41" i="1"/>
  <c r="L41" i="1"/>
  <c r="M41" i="1"/>
  <c r="N41" i="1"/>
  <c r="O41" i="1"/>
  <c r="P41" i="1"/>
  <c r="Q41" i="1"/>
  <c r="R41" i="1"/>
  <c r="S41" i="1"/>
  <c r="T41" i="1"/>
  <c r="U41" i="1"/>
  <c r="V41" i="1"/>
  <c r="W41" i="1"/>
  <c r="X41" i="1"/>
  <c r="Y41" i="1"/>
  <c r="Z41" i="1"/>
  <c r="C42" i="1"/>
  <c r="D42" i="1"/>
  <c r="E42" i="1"/>
  <c r="F42" i="1"/>
  <c r="G42" i="1"/>
  <c r="H42" i="1"/>
  <c r="I42" i="1"/>
  <c r="J42" i="1"/>
  <c r="K42" i="1"/>
  <c r="L42" i="1"/>
  <c r="M42" i="1"/>
  <c r="N42" i="1"/>
  <c r="O42" i="1"/>
  <c r="P42" i="1"/>
  <c r="Q42" i="1"/>
  <c r="R42" i="1"/>
  <c r="S42" i="1"/>
  <c r="T42" i="1"/>
  <c r="U42" i="1"/>
  <c r="V42" i="1"/>
  <c r="W42" i="1"/>
  <c r="X42" i="1"/>
  <c r="Y42" i="1"/>
  <c r="Z42" i="1"/>
  <c r="C43" i="1"/>
  <c r="D43" i="1"/>
  <c r="E43" i="1"/>
  <c r="F43" i="1"/>
  <c r="G43" i="1"/>
  <c r="H43" i="1"/>
  <c r="I43" i="1"/>
  <c r="J43" i="1"/>
  <c r="K43" i="1"/>
  <c r="L43" i="1"/>
  <c r="M43" i="1"/>
  <c r="N43" i="1"/>
  <c r="O43" i="1"/>
  <c r="P43" i="1"/>
  <c r="Q43" i="1"/>
  <c r="R43" i="1"/>
  <c r="S43" i="1"/>
  <c r="T43" i="1"/>
  <c r="U43" i="1"/>
  <c r="V43" i="1"/>
  <c r="W43" i="1"/>
  <c r="X43" i="1"/>
  <c r="Y43" i="1"/>
  <c r="Z43" i="1"/>
  <c r="C44" i="1"/>
  <c r="D44" i="1"/>
  <c r="E44" i="1"/>
  <c r="F44" i="1"/>
  <c r="G44" i="1"/>
  <c r="H44" i="1"/>
  <c r="I44" i="1"/>
  <c r="J44" i="1"/>
  <c r="K44" i="1"/>
  <c r="L44" i="1"/>
  <c r="M44" i="1"/>
  <c r="N44" i="1"/>
  <c r="O44" i="1"/>
  <c r="P44" i="1"/>
  <c r="Q44" i="1"/>
  <c r="R44" i="1"/>
  <c r="S44" i="1"/>
  <c r="T44" i="1"/>
  <c r="U44" i="1"/>
  <c r="V44" i="1"/>
  <c r="W44" i="1"/>
  <c r="X44" i="1"/>
  <c r="Y44" i="1"/>
  <c r="Z44" i="1"/>
  <c r="C45" i="1"/>
  <c r="D45" i="1"/>
  <c r="E45" i="1"/>
  <c r="F45" i="1"/>
  <c r="G45" i="1"/>
  <c r="H45" i="1"/>
  <c r="I45" i="1"/>
  <c r="J45" i="1"/>
  <c r="K45" i="1"/>
  <c r="L45" i="1"/>
  <c r="M45" i="1"/>
  <c r="N45" i="1"/>
  <c r="O45" i="1"/>
  <c r="P45" i="1"/>
  <c r="Q45" i="1"/>
  <c r="R45" i="1"/>
  <c r="S45" i="1"/>
  <c r="T45" i="1"/>
  <c r="U45" i="1"/>
  <c r="V45" i="1"/>
  <c r="W45" i="1"/>
  <c r="X45" i="1"/>
  <c r="Y45" i="1"/>
  <c r="Z45" i="1"/>
  <c r="C46" i="1"/>
  <c r="D46" i="1"/>
  <c r="E46" i="1"/>
  <c r="F46" i="1"/>
  <c r="G46" i="1"/>
  <c r="H46" i="1"/>
  <c r="I46" i="1"/>
  <c r="J46" i="1"/>
  <c r="K46" i="1"/>
  <c r="L46" i="1"/>
  <c r="M46" i="1"/>
  <c r="N46" i="1"/>
  <c r="O46" i="1"/>
  <c r="P46" i="1"/>
  <c r="Q46" i="1"/>
  <c r="R46" i="1"/>
  <c r="S46" i="1"/>
  <c r="T46" i="1"/>
  <c r="U46" i="1"/>
  <c r="V46" i="1"/>
  <c r="W46" i="1"/>
  <c r="X46" i="1"/>
  <c r="Y46" i="1"/>
  <c r="Z46" i="1"/>
  <c r="C47" i="1"/>
  <c r="D47" i="1"/>
  <c r="E47" i="1"/>
  <c r="F47" i="1"/>
  <c r="G47" i="1"/>
  <c r="H47" i="1"/>
  <c r="I47" i="1"/>
  <c r="J47" i="1"/>
  <c r="K47" i="1"/>
  <c r="L47" i="1"/>
  <c r="M47" i="1"/>
  <c r="N47" i="1"/>
  <c r="O47" i="1"/>
  <c r="P47" i="1"/>
  <c r="Q47" i="1"/>
  <c r="R47" i="1"/>
  <c r="S47" i="1"/>
  <c r="T47" i="1"/>
  <c r="U47" i="1"/>
  <c r="V47" i="1"/>
  <c r="W47" i="1"/>
  <c r="X47" i="1"/>
  <c r="Y47" i="1"/>
  <c r="Z47" i="1"/>
  <c r="C48" i="1"/>
  <c r="D48" i="1"/>
  <c r="E48" i="1"/>
  <c r="F48" i="1"/>
  <c r="G48" i="1"/>
  <c r="H48" i="1"/>
  <c r="I48" i="1"/>
  <c r="J48" i="1"/>
  <c r="K48" i="1"/>
  <c r="L48" i="1"/>
  <c r="M48" i="1"/>
  <c r="N48" i="1"/>
  <c r="O48" i="1"/>
  <c r="P48" i="1"/>
  <c r="Q48" i="1"/>
  <c r="R48" i="1"/>
  <c r="S48" i="1"/>
  <c r="T48" i="1"/>
  <c r="U48" i="1"/>
  <c r="V48" i="1"/>
  <c r="W48" i="1"/>
  <c r="X48" i="1"/>
  <c r="Y48" i="1"/>
  <c r="Z48" i="1"/>
  <c r="C49" i="1"/>
  <c r="D49" i="1"/>
  <c r="E49" i="1"/>
  <c r="F49" i="1"/>
  <c r="G49" i="1"/>
  <c r="H49" i="1"/>
  <c r="I49" i="1"/>
  <c r="J49" i="1"/>
  <c r="K49" i="1"/>
  <c r="L49" i="1"/>
  <c r="M49" i="1"/>
  <c r="N49" i="1"/>
  <c r="O49" i="1"/>
  <c r="P49" i="1"/>
  <c r="Q49" i="1"/>
  <c r="R49" i="1"/>
  <c r="S49" i="1"/>
  <c r="T49" i="1"/>
  <c r="U49" i="1"/>
  <c r="V49" i="1"/>
  <c r="W49" i="1"/>
  <c r="X49" i="1"/>
  <c r="Y49" i="1"/>
  <c r="Z49" i="1"/>
  <c r="C50" i="1"/>
  <c r="D50" i="1"/>
  <c r="E50" i="1"/>
  <c r="F50" i="1"/>
  <c r="G50" i="1"/>
  <c r="H50" i="1"/>
  <c r="I50" i="1"/>
  <c r="J50" i="1"/>
  <c r="K50" i="1"/>
  <c r="L50" i="1"/>
  <c r="M50" i="1"/>
  <c r="N50" i="1"/>
  <c r="O50" i="1"/>
  <c r="P50" i="1"/>
  <c r="Q50" i="1"/>
  <c r="R50" i="1"/>
  <c r="S50" i="1"/>
  <c r="T50" i="1"/>
  <c r="U50" i="1"/>
  <c r="V50" i="1"/>
  <c r="W50" i="1"/>
  <c r="X50" i="1"/>
  <c r="Y50" i="1"/>
  <c r="Z50" i="1"/>
  <c r="C51" i="1"/>
  <c r="D51" i="1"/>
  <c r="E51" i="1"/>
  <c r="F51" i="1"/>
  <c r="G51" i="1"/>
  <c r="H51" i="1"/>
  <c r="I51" i="1"/>
  <c r="J51" i="1"/>
  <c r="K51" i="1"/>
  <c r="L51" i="1"/>
  <c r="M51" i="1"/>
  <c r="N51" i="1"/>
  <c r="O51" i="1"/>
  <c r="P51" i="1"/>
  <c r="Q51" i="1"/>
  <c r="R51" i="1"/>
  <c r="S51" i="1"/>
  <c r="T51" i="1"/>
  <c r="U51" i="1"/>
  <c r="V51" i="1"/>
  <c r="W51" i="1"/>
  <c r="X51" i="1"/>
  <c r="Y51" i="1"/>
  <c r="Z51" i="1"/>
  <c r="C52" i="1"/>
  <c r="D52" i="1"/>
  <c r="E52" i="1"/>
  <c r="F52" i="1"/>
  <c r="G52" i="1"/>
  <c r="H52" i="1"/>
  <c r="I52" i="1"/>
  <c r="J52" i="1"/>
  <c r="K52" i="1"/>
  <c r="L52" i="1"/>
  <c r="M52" i="1"/>
  <c r="N52" i="1"/>
  <c r="O52" i="1"/>
  <c r="P52" i="1"/>
  <c r="Q52" i="1"/>
  <c r="R52" i="1"/>
  <c r="S52" i="1"/>
  <c r="T52" i="1"/>
  <c r="U52" i="1"/>
  <c r="V52" i="1"/>
  <c r="W52" i="1"/>
  <c r="X52" i="1"/>
  <c r="Y52" i="1"/>
  <c r="Z52" i="1"/>
  <c r="C53" i="1"/>
  <c r="D53" i="1"/>
  <c r="E53" i="1"/>
  <c r="F53" i="1"/>
  <c r="G53" i="1"/>
  <c r="H53" i="1"/>
  <c r="I53" i="1"/>
  <c r="J53" i="1"/>
  <c r="K53" i="1"/>
  <c r="L53" i="1"/>
  <c r="M53" i="1"/>
  <c r="N53" i="1"/>
  <c r="O53" i="1"/>
  <c r="P53" i="1"/>
  <c r="Q53" i="1"/>
  <c r="R53" i="1"/>
  <c r="S53" i="1"/>
  <c r="T53" i="1"/>
  <c r="U53" i="1"/>
  <c r="V53" i="1"/>
  <c r="W53" i="1"/>
  <c r="X53" i="1"/>
  <c r="Y53" i="1"/>
  <c r="Z53" i="1"/>
  <c r="C54" i="1"/>
  <c r="D54" i="1"/>
  <c r="E54" i="1"/>
  <c r="F54" i="1"/>
  <c r="G54" i="1"/>
  <c r="H54" i="1"/>
  <c r="I54" i="1"/>
  <c r="J54" i="1"/>
  <c r="K54" i="1"/>
  <c r="L54" i="1"/>
  <c r="M54" i="1"/>
  <c r="N54" i="1"/>
  <c r="O54" i="1"/>
  <c r="P54" i="1"/>
  <c r="Q54" i="1"/>
  <c r="R54" i="1"/>
  <c r="S54" i="1"/>
  <c r="T54" i="1"/>
  <c r="U54" i="1"/>
  <c r="V54" i="1"/>
  <c r="W54" i="1"/>
  <c r="X54" i="1"/>
  <c r="Y54" i="1"/>
  <c r="Z54" i="1"/>
  <c r="C55" i="1"/>
  <c r="D55" i="1"/>
  <c r="E55" i="1"/>
  <c r="F55" i="1"/>
  <c r="G55" i="1"/>
  <c r="H55" i="1"/>
  <c r="I55" i="1"/>
  <c r="J55" i="1"/>
  <c r="K55" i="1"/>
  <c r="L55" i="1"/>
  <c r="M55" i="1"/>
  <c r="N55" i="1"/>
  <c r="O55" i="1"/>
  <c r="P55" i="1"/>
  <c r="Q55" i="1"/>
  <c r="R55" i="1"/>
  <c r="S55" i="1"/>
  <c r="T55" i="1"/>
  <c r="U55" i="1"/>
  <c r="V55" i="1"/>
  <c r="W55" i="1"/>
  <c r="X55" i="1"/>
  <c r="Y55" i="1"/>
  <c r="Z55" i="1"/>
  <c r="C56" i="1"/>
  <c r="D56" i="1"/>
  <c r="E56" i="1"/>
  <c r="F56" i="1"/>
  <c r="G56" i="1"/>
  <c r="H56" i="1"/>
  <c r="I56" i="1"/>
  <c r="J56" i="1"/>
  <c r="K56" i="1"/>
  <c r="L56" i="1"/>
  <c r="M56" i="1"/>
  <c r="N56" i="1"/>
  <c r="O56" i="1"/>
  <c r="P56" i="1"/>
  <c r="Q56" i="1"/>
  <c r="R56" i="1"/>
  <c r="S56" i="1"/>
  <c r="T56" i="1"/>
  <c r="U56" i="1"/>
  <c r="V56" i="1"/>
  <c r="W56" i="1"/>
  <c r="X56" i="1"/>
  <c r="Y56" i="1"/>
  <c r="Z56" i="1"/>
  <c r="D30" i="1"/>
  <c r="E30" i="1"/>
  <c r="F30" i="1"/>
  <c r="G30" i="1"/>
  <c r="H30" i="1"/>
  <c r="I30" i="1"/>
  <c r="J30" i="1"/>
  <c r="K30" i="1"/>
  <c r="L30" i="1"/>
  <c r="M30" i="1"/>
  <c r="N30" i="1"/>
  <c r="O30" i="1"/>
  <c r="P30" i="1"/>
  <c r="Q30" i="1"/>
  <c r="R30" i="1"/>
  <c r="S30" i="1"/>
  <c r="T30" i="1"/>
  <c r="U30" i="1"/>
  <c r="V30" i="1"/>
  <c r="W30" i="1"/>
  <c r="X30" i="1"/>
  <c r="Y30" i="1"/>
  <c r="Z30" i="1"/>
  <c r="O19" i="1"/>
  <c r="C19" i="1"/>
  <c r="O18" i="1" l="1"/>
  <c r="N18" i="1"/>
  <c r="O65" i="1" l="1"/>
  <c r="Y65" i="1"/>
  <c r="L65" i="1"/>
  <c r="X65" i="1"/>
  <c r="I65" i="1"/>
  <c r="J65" i="1"/>
  <c r="R65" i="1"/>
  <c r="Z65" i="1"/>
  <c r="K65" i="1"/>
  <c r="S65" i="1"/>
  <c r="C65" i="1"/>
  <c r="M65" i="1"/>
  <c r="W65" i="1"/>
  <c r="G65" i="1"/>
  <c r="Q65" i="1"/>
  <c r="H65" i="1"/>
  <c r="F65" i="1"/>
  <c r="E65" i="1"/>
  <c r="N65" i="1"/>
  <c r="V65" i="1"/>
  <c r="U65" i="1"/>
  <c r="T65" i="1"/>
  <c r="P65" i="1"/>
  <c r="D65" i="1"/>
  <c r="C18" i="1" l="1"/>
  <c r="C30" i="1" l="1"/>
</calcChain>
</file>

<file path=xl/sharedStrings.xml><?xml version="1.0" encoding="utf-8"?>
<sst xmlns="http://schemas.openxmlformats.org/spreadsheetml/2006/main" count="61" uniqueCount="35">
  <si>
    <t>EN 442 Certification Data</t>
  </si>
  <si>
    <t>300 mm</t>
  </si>
  <si>
    <t>400 mm</t>
  </si>
  <si>
    <t>500 mm</t>
  </si>
  <si>
    <t>600 mm</t>
  </si>
  <si>
    <t>700 mm</t>
  </si>
  <si>
    <t>900 mm</t>
  </si>
  <si>
    <t>Type</t>
  </si>
  <si>
    <t>&lt;&lt;&lt;</t>
  </si>
  <si>
    <t>Delta T</t>
  </si>
  <si>
    <t>W/m (75/65/20°C)</t>
  </si>
  <si>
    <t>Højde</t>
  </si>
  <si>
    <t>n-Eksponent</t>
  </si>
  <si>
    <t>Overflade (m²/m)</t>
  </si>
  <si>
    <t>Vægt (kg/m)</t>
  </si>
  <si>
    <t>Vandindhold (l/m)</t>
  </si>
  <si>
    <t>Fremløbstemperatur (°C)</t>
  </si>
  <si>
    <t>Returtemperatur (°C)</t>
  </si>
  <si>
    <t>Rumtemperatur (°C)</t>
  </si>
  <si>
    <t>Andet temperatursæt?</t>
  </si>
  <si>
    <t>Ændre fremløbstemperatur</t>
  </si>
  <si>
    <t>Ændre returtemperatur</t>
  </si>
  <si>
    <t>Ændre rumtemperatur</t>
  </si>
  <si>
    <t>Temperatursæt</t>
  </si>
  <si>
    <t>&gt;&gt;&gt;</t>
  </si>
  <si>
    <t>Ydelses tabel, Logaritmisk</t>
  </si>
  <si>
    <t>Logaritmisk ydelse</t>
  </si>
  <si>
    <t>Aritmetisk ydelse</t>
  </si>
  <si>
    <t>Relativ afkøling</t>
  </si>
  <si>
    <t>Vejledende anbefaling til valg af beregningsmetode og anvendelse af reduktionsfaktor:</t>
  </si>
  <si>
    <t>Logaritmisk beregning bør anvendes på radiatorer til og med højde 400mm, samt på lave konvektorer.</t>
  </si>
  <si>
    <t>Den logaritmiske beregningsmetode bør også anvendes, hvis den relative afkøling overstiger 75 %.</t>
  </si>
  <si>
    <t>Aritmetisk beregning bør anvendes på radiatorer over højde 400 mm, hvis den relative afkøling er under 75 %.</t>
  </si>
  <si>
    <t>Planar 7</t>
  </si>
  <si>
    <t>Ydelses tabel, Aritmetisk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</si>
</sst>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_)"/>
    <numFmt numFmtId="166" formatCode="0.00_)"/>
    <numFmt numFmtId="167" formatCode="#,##0.0000_)"/>
  </numFmts>
  <fonts count="24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24"/>
      <name val="Calibri"/>
      <family val="2"/>
      <scheme val="minor"/>
    </font>
    <font>
      <b/>
      <sz val="24"/>
      <color rgb="FF1C266C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Arial"/>
      <family val="2"/>
    </font>
    <font>
      <b/>
      <sz val="16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6"/>
      <color rgb="FF1C266C"/>
      <name val="Calibri"/>
      <family val="2"/>
      <scheme val="minor"/>
    </font>
    <font>
      <sz val="10"/>
      <name val="Arial"/>
      <family val="2"/>
    </font>
    <font>
      <b/>
      <sz val="12"/>
      <color indexed="10"/>
      <name val="Calibri"/>
      <family val="2"/>
      <scheme val="minor"/>
    </font>
    <font>
      <b/>
      <sz val="12"/>
      <color rgb="FF1C266C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C00000"/>
      <name val="Calibri"/>
      <family val="2"/>
    </font>
    <font>
      <sz val="12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AEEF3"/>
        <bgColor indexed="64"/>
      </patternFill>
    </fill>
  </fills>
  <borders count="18">
    <border>
      <left/>
      <right/>
      <top/>
      <bottom/>
      <diagonal/>
    </border>
    <border>
      <left style="thin">
        <color theme="8" tint="-0.24994659260841701"/>
      </left>
      <right/>
      <top style="thin">
        <color theme="8" tint="-0.24994659260841701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/>
      <top style="thin">
        <color theme="8" tint="-0.24994659260841701"/>
      </top>
      <bottom/>
      <diagonal/>
    </border>
    <border>
      <left/>
      <right/>
      <top style="thin">
        <color theme="8" tint="-0.24994659260841701"/>
      </top>
      <bottom/>
      <diagonal/>
    </border>
    <border>
      <left/>
      <right style="thin">
        <color theme="8" tint="-0.24994659260841701"/>
      </right>
      <top style="thin">
        <color theme="8" tint="-0.24994659260841701"/>
      </top>
      <bottom/>
      <diagonal/>
    </border>
    <border>
      <left style="thin">
        <color theme="8" tint="-0.24994659260841701"/>
      </left>
      <right/>
      <top style="thin">
        <color theme="8" tint="-0.24994659260841701"/>
      </top>
      <bottom style="medium">
        <color theme="8" tint="-0.24994659260841701"/>
      </bottom>
      <diagonal/>
    </border>
    <border>
      <left/>
      <right/>
      <top style="thin">
        <color theme="8" tint="-0.24994659260841701"/>
      </top>
      <bottom style="medium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/>
      <top style="medium">
        <color theme="8" tint="-0.24994659260841701"/>
      </top>
      <bottom style="thin">
        <color theme="8" tint="-0.24994659260841701"/>
      </bottom>
      <diagonal/>
    </border>
    <border>
      <left/>
      <right/>
      <top style="medium">
        <color theme="8" tint="-0.24994659260841701"/>
      </top>
      <bottom style="thin">
        <color theme="8" tint="-0.24994659260841701"/>
      </bottom>
      <diagonal/>
    </border>
  </borders>
  <cellStyleXfs count="7">
    <xf numFmtId="0" fontId="0" fillId="0" borderId="0"/>
    <xf numFmtId="0" fontId="3" fillId="0" borderId="0"/>
    <xf numFmtId="0" fontId="13" fillId="0" borderId="0"/>
    <xf numFmtId="0" fontId="1" fillId="0" borderId="0"/>
    <xf numFmtId="0" fontId="2" fillId="0" borderId="0"/>
    <xf numFmtId="0" fontId="13" fillId="0" borderId="0"/>
    <xf numFmtId="9" fontId="2" fillId="0" borderId="0" applyFont="0" applyFill="0" applyBorder="0" applyAlignment="0" applyProtection="0"/>
  </cellStyleXfs>
  <cellXfs count="93">
    <xf numFmtId="0" fontId="0" fillId="0" borderId="0" xfId="0"/>
    <xf numFmtId="0" fontId="2" fillId="0" borderId="0" xfId="0" applyFont="1" applyProtection="1">
      <protection hidden="1"/>
    </xf>
    <xf numFmtId="164" fontId="4" fillId="2" borderId="0" xfId="1" applyNumberFormat="1" applyFont="1" applyFill="1" applyProtection="1">
      <protection hidden="1"/>
    </xf>
    <xf numFmtId="49" fontId="5" fillId="2" borderId="0" xfId="1" applyNumberFormat="1" applyFont="1" applyFill="1" applyAlignment="1" applyProtection="1">
      <alignment vertical="top"/>
      <protection hidden="1"/>
    </xf>
    <xf numFmtId="0" fontId="0" fillId="0" borderId="0" xfId="0" applyProtection="1">
      <protection hidden="1"/>
    </xf>
    <xf numFmtId="164" fontId="6" fillId="2" borderId="0" xfId="1" applyNumberFormat="1" applyFont="1" applyFill="1" applyAlignment="1" applyProtection="1">
      <alignment horizontal="left"/>
      <protection hidden="1"/>
    </xf>
    <xf numFmtId="0" fontId="2" fillId="2" borderId="0" xfId="0" applyFont="1" applyFill="1" applyAlignment="1" applyProtection="1">
      <alignment horizontal="left"/>
      <protection hidden="1"/>
    </xf>
    <xf numFmtId="164" fontId="7" fillId="0" borderId="0" xfId="1" applyNumberFormat="1" applyFont="1" applyProtection="1">
      <protection hidden="1"/>
    </xf>
    <xf numFmtId="164" fontId="6" fillId="2" borderId="0" xfId="1" applyNumberFormat="1" applyFont="1" applyFill="1" applyProtection="1">
      <protection hidden="1"/>
    </xf>
    <xf numFmtId="164" fontId="8" fillId="2" borderId="0" xfId="1" applyNumberFormat="1" applyFont="1" applyFill="1" applyProtection="1">
      <protection hidden="1"/>
    </xf>
    <xf numFmtId="0" fontId="2" fillId="2" borderId="0" xfId="0" applyFont="1" applyFill="1" applyProtection="1">
      <protection hidden="1"/>
    </xf>
    <xf numFmtId="164" fontId="11" fillId="3" borderId="4" xfId="1" applyNumberFormat="1" applyFont="1" applyFill="1" applyBorder="1" applyAlignment="1" applyProtection="1">
      <alignment horizontal="center"/>
      <protection hidden="1"/>
    </xf>
    <xf numFmtId="164" fontId="8" fillId="2" borderId="0" xfId="1" applyNumberFormat="1" applyFont="1" applyFill="1" applyAlignment="1" applyProtection="1">
      <alignment vertical="center"/>
      <protection hidden="1"/>
    </xf>
    <xf numFmtId="164" fontId="12" fillId="2" borderId="0" xfId="1" applyNumberFormat="1" applyFont="1" applyFill="1" applyProtection="1">
      <protection hidden="1"/>
    </xf>
    <xf numFmtId="0" fontId="14" fillId="2" borderId="0" xfId="2" applyFont="1" applyFill="1" applyAlignment="1" applyProtection="1">
      <alignment horizontal="center" vertical="center"/>
      <protection hidden="1"/>
    </xf>
    <xf numFmtId="0" fontId="15" fillId="0" borderId="0" xfId="0" applyFont="1" applyAlignment="1" applyProtection="1">
      <alignment horizontal="right"/>
      <protection hidden="1"/>
    </xf>
    <xf numFmtId="164" fontId="15" fillId="0" borderId="0" xfId="0" applyNumberFormat="1" applyFont="1" applyProtection="1">
      <protection hidden="1"/>
    </xf>
    <xf numFmtId="164" fontId="9" fillId="0" borderId="1" xfId="1" applyNumberFormat="1" applyFont="1" applyBorder="1" applyAlignment="1" applyProtection="1">
      <alignment vertical="center"/>
      <protection hidden="1"/>
    </xf>
    <xf numFmtId="164" fontId="10" fillId="0" borderId="15" xfId="1" applyNumberFormat="1" applyFont="1" applyBorder="1" applyAlignment="1" applyProtection="1">
      <alignment horizontal="center" vertical="center"/>
      <protection hidden="1"/>
    </xf>
    <xf numFmtId="164" fontId="10" fillId="3" borderId="15" xfId="1" applyNumberFormat="1" applyFont="1" applyFill="1" applyBorder="1" applyAlignment="1" applyProtection="1">
      <alignment horizontal="center" vertical="center"/>
      <protection hidden="1"/>
    </xf>
    <xf numFmtId="164" fontId="6" fillId="2" borderId="0" xfId="1" applyNumberFormat="1" applyFont="1" applyFill="1" applyAlignment="1" applyProtection="1">
      <alignment vertical="center"/>
      <protection hidden="1"/>
    </xf>
    <xf numFmtId="164" fontId="6" fillId="3" borderId="0" xfId="1" applyNumberFormat="1" applyFont="1" applyFill="1" applyAlignment="1" applyProtection="1">
      <alignment vertical="center"/>
      <protection hidden="1"/>
    </xf>
    <xf numFmtId="0" fontId="2" fillId="2" borderId="0" xfId="4" applyFill="1" applyProtection="1">
      <protection hidden="1"/>
    </xf>
    <xf numFmtId="164" fontId="9" fillId="0" borderId="1" xfId="1" applyNumberFormat="1" applyFont="1" applyBorder="1" applyAlignment="1" applyProtection="1">
      <alignment horizontal="center" vertical="center"/>
      <protection hidden="1"/>
    </xf>
    <xf numFmtId="164" fontId="9" fillId="3" borderId="1" xfId="1" applyNumberFormat="1" applyFont="1" applyFill="1" applyBorder="1" applyAlignment="1" applyProtection="1">
      <alignment horizontal="center" vertical="center"/>
      <protection hidden="1"/>
    </xf>
    <xf numFmtId="164" fontId="15" fillId="0" borderId="0" xfId="4" applyNumberFormat="1" applyFont="1" applyProtection="1">
      <protection hidden="1"/>
    </xf>
    <xf numFmtId="0" fontId="16" fillId="3" borderId="2" xfId="0" applyFont="1" applyFill="1" applyBorder="1" applyAlignment="1" applyProtection="1">
      <alignment horizontal="center"/>
      <protection hidden="1"/>
    </xf>
    <xf numFmtId="164" fontId="11" fillId="3" borderId="1" xfId="1" applyNumberFormat="1" applyFont="1" applyFill="1" applyBorder="1" applyAlignment="1" applyProtection="1">
      <alignment horizontal="center" vertical="center"/>
      <protection hidden="1"/>
    </xf>
    <xf numFmtId="164" fontId="15" fillId="0" borderId="0" xfId="4" applyNumberFormat="1" applyFont="1" applyAlignment="1" applyProtection="1">
      <alignment horizontal="center"/>
      <protection hidden="1"/>
    </xf>
    <xf numFmtId="0" fontId="19" fillId="2" borderId="0" xfId="0" applyFont="1" applyFill="1" applyProtection="1">
      <protection hidden="1"/>
    </xf>
    <xf numFmtId="0" fontId="19" fillId="0" borderId="0" xfId="0" applyFont="1" applyProtection="1">
      <protection hidden="1"/>
    </xf>
    <xf numFmtId="164" fontId="10" fillId="3" borderId="1" xfId="1" applyNumberFormat="1" applyFont="1" applyFill="1" applyBorder="1" applyAlignment="1" applyProtection="1">
      <alignment horizontal="center" vertical="center"/>
      <protection hidden="1"/>
    </xf>
    <xf numFmtId="164" fontId="10" fillId="0" borderId="1" xfId="1" applyNumberFormat="1" applyFont="1" applyBorder="1" applyAlignment="1" applyProtection="1">
      <alignment horizontal="center" vertical="center"/>
      <protection hidden="1"/>
    </xf>
    <xf numFmtId="0" fontId="18" fillId="0" borderId="0" xfId="0" applyFont="1" applyAlignment="1" applyProtection="1">
      <alignment vertical="center"/>
      <protection hidden="1"/>
    </xf>
    <xf numFmtId="164" fontId="20" fillId="0" borderId="0" xfId="0" applyNumberFormat="1" applyFont="1" applyProtection="1">
      <protection locked="0"/>
    </xf>
    <xf numFmtId="0" fontId="14" fillId="2" borderId="0" xfId="2" applyFont="1" applyFill="1" applyProtection="1">
      <protection locked="0"/>
    </xf>
    <xf numFmtId="164" fontId="6" fillId="3" borderId="0" xfId="1" applyNumberFormat="1" applyFont="1" applyFill="1" applyAlignment="1">
      <alignment vertical="center"/>
    </xf>
    <xf numFmtId="9" fontId="10" fillId="3" borderId="0" xfId="6" applyFont="1" applyFill="1" applyAlignment="1" applyProtection="1"/>
    <xf numFmtId="2" fontId="10" fillId="0" borderId="0" xfId="2" applyNumberFormat="1" applyFont="1" applyAlignment="1">
      <alignment horizontal="center" vertical="center"/>
    </xf>
    <xf numFmtId="0" fontId="2" fillId="2" borderId="0" xfId="0" applyFont="1" applyFill="1"/>
    <xf numFmtId="2" fontId="10" fillId="2" borderId="0" xfId="2" applyNumberFormat="1" applyFont="1" applyFill="1" applyAlignment="1">
      <alignment vertical="center"/>
    </xf>
    <xf numFmtId="164" fontId="6" fillId="2" borderId="0" xfId="1" applyNumberFormat="1" applyFont="1" applyFill="1"/>
    <xf numFmtId="164" fontId="6" fillId="4" borderId="0" xfId="1" applyNumberFormat="1" applyFont="1" applyFill="1" applyAlignment="1">
      <alignment vertical="center"/>
    </xf>
    <xf numFmtId="0" fontId="0" fillId="4" borderId="0" xfId="0" applyFill="1"/>
    <xf numFmtId="2" fontId="17" fillId="4" borderId="0" xfId="0" applyNumberFormat="1" applyFont="1" applyFill="1"/>
    <xf numFmtId="9" fontId="10" fillId="4" borderId="0" xfId="6" applyFont="1" applyFill="1" applyProtection="1"/>
    <xf numFmtId="2" fontId="10" fillId="3" borderId="0" xfId="2" applyNumberFormat="1" applyFont="1" applyFill="1"/>
    <xf numFmtId="2" fontId="10" fillId="4" borderId="0" xfId="0" applyNumberFormat="1" applyFont="1" applyFill="1"/>
    <xf numFmtId="2" fontId="20" fillId="4" borderId="0" xfId="0" applyNumberFormat="1" applyFont="1" applyFill="1"/>
    <xf numFmtId="166" fontId="6" fillId="0" borderId="14" xfId="1" applyNumberFormat="1" applyFont="1" applyBorder="1" applyProtection="1">
      <protection hidden="1"/>
    </xf>
    <xf numFmtId="166" fontId="6" fillId="0" borderId="4" xfId="1" applyNumberFormat="1" applyFont="1" applyBorder="1" applyProtection="1">
      <protection hidden="1"/>
    </xf>
    <xf numFmtId="166" fontId="6" fillId="0" borderId="15" xfId="1" applyNumberFormat="1" applyFont="1" applyBorder="1" applyProtection="1">
      <protection hidden="1"/>
    </xf>
    <xf numFmtId="166" fontId="6" fillId="0" borderId="3" xfId="1" applyNumberFormat="1" applyFont="1" applyBorder="1" applyProtection="1">
      <protection hidden="1"/>
    </xf>
    <xf numFmtId="166" fontId="6" fillId="0" borderId="1" xfId="1" applyNumberFormat="1" applyFont="1" applyBorder="1" applyProtection="1">
      <protection hidden="1"/>
    </xf>
    <xf numFmtId="0" fontId="21" fillId="0" borderId="0" xfId="0" applyFont="1" applyAlignment="1">
      <alignment vertical="center"/>
    </xf>
    <xf numFmtId="164" fontId="22" fillId="2" borderId="0" xfId="1" applyNumberFormat="1" applyFont="1" applyFill="1" applyProtection="1">
      <protection hidden="1"/>
    </xf>
    <xf numFmtId="0" fontId="23" fillId="0" borderId="0" xfId="0" applyFont="1" applyProtection="1">
      <protection hidden="1"/>
    </xf>
    <xf numFmtId="165" fontId="6" fillId="3" borderId="4" xfId="1" applyNumberFormat="1" applyFont="1" applyFill="1" applyBorder="1" applyAlignment="1" applyProtection="1">
      <alignment vertical="center"/>
      <protection hidden="1"/>
    </xf>
    <xf numFmtId="165" fontId="6" fillId="3" borderId="15" xfId="1" applyNumberFormat="1" applyFont="1" applyFill="1" applyBorder="1" applyAlignment="1" applyProtection="1">
      <alignment vertical="center"/>
      <protection hidden="1"/>
    </xf>
    <xf numFmtId="165" fontId="6" fillId="0" borderId="4" xfId="1" applyNumberFormat="1" applyFont="1" applyBorder="1" applyAlignment="1" applyProtection="1">
      <alignment vertical="center"/>
      <protection hidden="1"/>
    </xf>
    <xf numFmtId="165" fontId="6" fillId="0" borderId="15" xfId="1" applyNumberFormat="1" applyFont="1" applyBorder="1" applyAlignment="1" applyProtection="1">
      <alignment vertical="center"/>
      <protection hidden="1"/>
    </xf>
    <xf numFmtId="165" fontId="6" fillId="0" borderId="11" xfId="1" applyNumberFormat="1" applyFont="1" applyBorder="1" applyAlignment="1" applyProtection="1">
      <alignment horizontal="right"/>
      <protection hidden="1"/>
    </xf>
    <xf numFmtId="165" fontId="6" fillId="0" borderId="17" xfId="1" applyNumberFormat="1" applyFont="1" applyBorder="1" applyAlignment="1" applyProtection="1">
      <alignment horizontal="right"/>
      <protection hidden="1"/>
    </xf>
    <xf numFmtId="165" fontId="6" fillId="0" borderId="12" xfId="1" applyNumberFormat="1" applyFont="1" applyBorder="1" applyAlignment="1" applyProtection="1">
      <alignment horizontal="right"/>
      <protection hidden="1"/>
    </xf>
    <xf numFmtId="165" fontId="6" fillId="0" borderId="16" xfId="1" applyNumberFormat="1" applyFont="1" applyBorder="1" applyAlignment="1" applyProtection="1">
      <alignment horizontal="right"/>
      <protection hidden="1"/>
    </xf>
    <xf numFmtId="165" fontId="6" fillId="0" borderId="13" xfId="1" applyNumberFormat="1" applyFont="1" applyBorder="1" applyAlignment="1" applyProtection="1">
      <alignment horizontal="right"/>
      <protection hidden="1"/>
    </xf>
    <xf numFmtId="167" fontId="6" fillId="0" borderId="11" xfId="1" applyNumberFormat="1" applyFont="1" applyBorder="1" applyAlignment="1" applyProtection="1">
      <alignment horizontal="right"/>
      <protection hidden="1"/>
    </xf>
    <xf numFmtId="167" fontId="6" fillId="0" borderId="17" xfId="1" applyNumberFormat="1" applyFont="1" applyBorder="1" applyAlignment="1" applyProtection="1">
      <alignment horizontal="right"/>
      <protection hidden="1"/>
    </xf>
    <xf numFmtId="167" fontId="6" fillId="0" borderId="12" xfId="1" applyNumberFormat="1" applyFont="1" applyBorder="1" applyAlignment="1" applyProtection="1">
      <alignment horizontal="right"/>
      <protection hidden="1"/>
    </xf>
    <xf numFmtId="167" fontId="6" fillId="0" borderId="16" xfId="1" applyNumberFormat="1" applyFont="1" applyBorder="1" applyAlignment="1" applyProtection="1">
      <alignment horizontal="right"/>
      <protection hidden="1"/>
    </xf>
    <xf numFmtId="167" fontId="6" fillId="0" borderId="13" xfId="1" applyNumberFormat="1" applyFont="1" applyBorder="1" applyAlignment="1" applyProtection="1">
      <alignment horizontal="right"/>
      <protection hidden="1"/>
    </xf>
    <xf numFmtId="166" fontId="6" fillId="0" borderId="11" xfId="1" applyNumberFormat="1" applyFont="1" applyBorder="1" applyAlignment="1" applyProtection="1">
      <alignment horizontal="right"/>
      <protection hidden="1"/>
    </xf>
    <xf numFmtId="166" fontId="6" fillId="0" borderId="17" xfId="1" applyNumberFormat="1" applyFont="1" applyBorder="1" applyAlignment="1" applyProtection="1">
      <alignment horizontal="right"/>
      <protection hidden="1"/>
    </xf>
    <xf numFmtId="166" fontId="6" fillId="0" borderId="12" xfId="1" applyNumberFormat="1" applyFont="1" applyBorder="1" applyAlignment="1" applyProtection="1">
      <alignment horizontal="right"/>
      <protection hidden="1"/>
    </xf>
    <xf numFmtId="166" fontId="6" fillId="0" borderId="16" xfId="1" applyNumberFormat="1" applyFont="1" applyBorder="1" applyAlignment="1" applyProtection="1">
      <alignment horizontal="right"/>
      <protection hidden="1"/>
    </xf>
    <xf numFmtId="166" fontId="6" fillId="0" borderId="13" xfId="1" applyNumberFormat="1" applyFont="1" applyBorder="1" applyAlignment="1" applyProtection="1">
      <alignment horizontal="right"/>
      <protection hidden="1"/>
    </xf>
    <xf numFmtId="49" fontId="5" fillId="2" borderId="0" xfId="1" applyNumberFormat="1" applyFont="1" applyFill="1" applyAlignment="1" applyProtection="1">
      <alignment horizontal="left" vertical="top"/>
      <protection hidden="1"/>
    </xf>
    <xf numFmtId="164" fontId="9" fillId="0" borderId="1" xfId="1" applyNumberFormat="1" applyFont="1" applyBorder="1" applyAlignment="1" applyProtection="1">
      <alignment horizontal="center"/>
      <protection hidden="1"/>
    </xf>
    <xf numFmtId="164" fontId="9" fillId="0" borderId="2" xfId="1" applyNumberFormat="1" applyFont="1" applyBorder="1" applyAlignment="1" applyProtection="1">
      <alignment horizontal="center"/>
      <protection hidden="1"/>
    </xf>
    <xf numFmtId="0" fontId="10" fillId="3" borderId="1" xfId="4" applyFont="1" applyFill="1" applyBorder="1" applyAlignment="1" applyProtection="1">
      <alignment horizontal="center"/>
      <protection hidden="1"/>
    </xf>
    <xf numFmtId="0" fontId="10" fillId="3" borderId="2" xfId="4" applyFont="1" applyFill="1" applyBorder="1" applyAlignment="1" applyProtection="1">
      <alignment horizontal="center"/>
      <protection hidden="1"/>
    </xf>
    <xf numFmtId="164" fontId="9" fillId="0" borderId="3" xfId="1" applyNumberFormat="1" applyFont="1" applyBorder="1" applyAlignment="1" applyProtection="1">
      <alignment horizontal="center"/>
      <protection hidden="1"/>
    </xf>
    <xf numFmtId="164" fontId="9" fillId="3" borderId="1" xfId="1" applyNumberFormat="1" applyFont="1" applyFill="1" applyBorder="1" applyAlignment="1" applyProtection="1">
      <alignment horizontal="center"/>
      <protection hidden="1"/>
    </xf>
    <xf numFmtId="164" fontId="9" fillId="3" borderId="3" xfId="1" applyNumberFormat="1" applyFont="1" applyFill="1" applyBorder="1" applyAlignment="1" applyProtection="1">
      <alignment horizontal="center"/>
      <protection hidden="1"/>
    </xf>
    <xf numFmtId="164" fontId="6" fillId="0" borderId="5" xfId="1" applyNumberFormat="1" applyFont="1" applyBorder="1" applyAlignment="1" applyProtection="1">
      <alignment horizontal="center" vertical="center"/>
      <protection hidden="1"/>
    </xf>
    <xf numFmtId="164" fontId="6" fillId="0" borderId="6" xfId="1" applyNumberFormat="1" applyFont="1" applyBorder="1" applyAlignment="1" applyProtection="1">
      <alignment horizontal="center" vertical="center"/>
      <protection hidden="1"/>
    </xf>
    <xf numFmtId="164" fontId="6" fillId="0" borderId="7" xfId="1" applyNumberFormat="1" applyFont="1" applyBorder="1" applyAlignment="1" applyProtection="1">
      <alignment horizontal="center" vertical="center"/>
      <protection hidden="1"/>
    </xf>
    <xf numFmtId="164" fontId="9" fillId="0" borderId="5" xfId="1" applyNumberFormat="1" applyFont="1" applyBorder="1" applyAlignment="1" applyProtection="1">
      <alignment horizontal="center" vertical="center"/>
      <protection hidden="1"/>
    </xf>
    <xf numFmtId="164" fontId="9" fillId="0" borderId="6" xfId="1" applyNumberFormat="1" applyFont="1" applyBorder="1" applyAlignment="1" applyProtection="1">
      <alignment horizontal="center" vertical="center"/>
      <protection hidden="1"/>
    </xf>
    <xf numFmtId="164" fontId="9" fillId="0" borderId="7" xfId="1" applyNumberFormat="1" applyFont="1" applyBorder="1" applyAlignment="1" applyProtection="1">
      <alignment horizontal="center" vertical="center"/>
      <protection hidden="1"/>
    </xf>
    <xf numFmtId="164" fontId="6" fillId="0" borderId="8" xfId="1" applyNumberFormat="1" applyFont="1" applyBorder="1" applyAlignment="1" applyProtection="1">
      <alignment horizontal="center" vertical="center"/>
      <protection hidden="1"/>
    </xf>
    <xf numFmtId="164" fontId="6" fillId="0" borderId="9" xfId="1" applyNumberFormat="1" applyFont="1" applyBorder="1" applyAlignment="1" applyProtection="1">
      <alignment horizontal="center" vertical="center"/>
      <protection hidden="1"/>
    </xf>
    <xf numFmtId="164" fontId="6" fillId="0" borderId="10" xfId="1" applyNumberFormat="1" applyFont="1" applyBorder="1" applyAlignment="1" applyProtection="1">
      <alignment horizontal="center" vertical="center"/>
      <protection hidden="1"/>
    </xf>
  </cellXfs>
  <cellStyles count="7">
    <cellStyle name="Normal" xfId="0" builtinId="0"/>
    <cellStyle name="Normal 2" xfId="4" xr:uid="{00000000-0005-0000-0000-000001000000}"/>
    <cellStyle name="Normal 2 2" xfId="5" xr:uid="{00000000-0005-0000-0000-000002000000}"/>
    <cellStyle name="Normal 3" xfId="3" xr:uid="{00000000-0005-0000-0000-000003000000}"/>
    <cellStyle name="Normal_EN442" xfId="1" xr:uid="{00000000-0005-0000-0000-000004000000}"/>
    <cellStyle name="Normal_LogW-test" xfId="2" xr:uid="{00000000-0005-0000-0000-000005000000}"/>
    <cellStyle name="Procent" xfId="6" builtinId="5"/>
  </cellStyles>
  <dxfs count="0"/>
  <tableStyles count="0" defaultTableStyle="TableStyleMedium2" defaultPivotStyle="PivotStyleLight16"/>
  <colors>
    <mruColors>
      <color rgb="FFDAEEF3"/>
      <color rgb="FF3186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61535</xdr:colOff>
      <xdr:row>0</xdr:row>
      <xdr:rowOff>40821</xdr:rowOff>
    </xdr:from>
    <xdr:to>
      <xdr:col>1</xdr:col>
      <xdr:colOff>781469</xdr:colOff>
      <xdr:row>1</xdr:row>
      <xdr:rowOff>114214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35" y="40821"/>
          <a:ext cx="1536363" cy="46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S91"/>
  <sheetViews>
    <sheetView showGridLines="0" tabSelected="1" zoomScale="85" zoomScaleNormal="85" workbookViewId="0">
      <selection activeCell="E20" sqref="E20"/>
    </sheetView>
  </sheetViews>
  <sheetFormatPr defaultRowHeight="15" x14ac:dyDescent="0.25"/>
  <cols>
    <col min="1" max="1" width="12.140625" style="4" customWidth="1"/>
    <col min="2" max="2" width="12.5703125" style="4" customWidth="1"/>
    <col min="3" max="4" width="9.140625" style="4" customWidth="1"/>
    <col min="5" max="16384" width="9.140625" style="4"/>
  </cols>
  <sheetData>
    <row r="1" spans="1:45" ht="30.75" customHeight="1" x14ac:dyDescent="0.5">
      <c r="A1" s="1"/>
      <c r="B1" s="2"/>
      <c r="C1" s="76" t="s">
        <v>33</v>
      </c>
      <c r="D1" s="76"/>
      <c r="E1" s="76"/>
      <c r="F1" s="76"/>
      <c r="G1" s="76"/>
      <c r="H1" s="76"/>
      <c r="I1" s="3"/>
    </row>
    <row r="2" spans="1:45" ht="15.75" customHeight="1" x14ac:dyDescent="0.25">
      <c r="A2" s="5"/>
      <c r="B2" s="6"/>
      <c r="C2" s="6"/>
      <c r="D2" s="6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V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</row>
    <row r="3" spans="1:45" ht="15.75" customHeight="1" x14ac:dyDescent="0.25">
      <c r="B3" s="8"/>
      <c r="C3" s="8"/>
      <c r="D3" s="8"/>
    </row>
    <row r="4" spans="1:45" ht="21" x14ac:dyDescent="0.35">
      <c r="A4" s="9" t="s">
        <v>0</v>
      </c>
      <c r="B4" s="10"/>
      <c r="C4" s="10"/>
      <c r="D4" s="10"/>
    </row>
    <row r="5" spans="1:45" ht="15.75" x14ac:dyDescent="0.25">
      <c r="A5" s="77" t="s">
        <v>11</v>
      </c>
      <c r="B5" s="78"/>
      <c r="C5" s="77" t="s">
        <v>1</v>
      </c>
      <c r="D5" s="81"/>
      <c r="E5" s="81"/>
      <c r="F5" s="78"/>
      <c r="G5" s="77" t="s">
        <v>2</v>
      </c>
      <c r="H5" s="81"/>
      <c r="I5" s="81"/>
      <c r="J5" s="78"/>
      <c r="K5" s="77" t="s">
        <v>3</v>
      </c>
      <c r="L5" s="81"/>
      <c r="M5" s="81"/>
      <c r="N5" s="78"/>
      <c r="O5" s="77" t="s">
        <v>4</v>
      </c>
      <c r="P5" s="81"/>
      <c r="Q5" s="81"/>
      <c r="R5" s="78"/>
      <c r="S5" s="77" t="s">
        <v>5</v>
      </c>
      <c r="T5" s="81"/>
      <c r="U5" s="81"/>
      <c r="V5" s="78"/>
      <c r="W5" s="77" t="s">
        <v>6</v>
      </c>
      <c r="X5" s="81"/>
      <c r="Y5" s="81"/>
      <c r="Z5" s="78"/>
    </row>
    <row r="6" spans="1:45" ht="16.5" thickBot="1" x14ac:dyDescent="0.3">
      <c r="A6" s="79" t="s">
        <v>7</v>
      </c>
      <c r="B6" s="80"/>
      <c r="C6" s="26">
        <v>11</v>
      </c>
      <c r="D6" s="26">
        <v>21</v>
      </c>
      <c r="E6" s="11">
        <v>22</v>
      </c>
      <c r="F6" s="11">
        <v>33</v>
      </c>
      <c r="G6" s="11">
        <v>11</v>
      </c>
      <c r="H6" s="11">
        <v>21</v>
      </c>
      <c r="I6" s="11">
        <v>22</v>
      </c>
      <c r="J6" s="11">
        <v>33</v>
      </c>
      <c r="K6" s="11">
        <v>11</v>
      </c>
      <c r="L6" s="11">
        <v>21</v>
      </c>
      <c r="M6" s="11">
        <v>22</v>
      </c>
      <c r="N6" s="11">
        <v>33</v>
      </c>
      <c r="O6" s="11">
        <v>11</v>
      </c>
      <c r="P6" s="11">
        <v>21</v>
      </c>
      <c r="Q6" s="11">
        <v>22</v>
      </c>
      <c r="R6" s="11">
        <v>33</v>
      </c>
      <c r="S6" s="11">
        <v>11</v>
      </c>
      <c r="T6" s="11">
        <v>21</v>
      </c>
      <c r="U6" s="11">
        <v>22</v>
      </c>
      <c r="V6" s="11">
        <v>33</v>
      </c>
      <c r="W6" s="11">
        <v>11</v>
      </c>
      <c r="X6" s="11">
        <v>21</v>
      </c>
      <c r="Y6" s="11">
        <v>22</v>
      </c>
      <c r="Z6" s="11">
        <v>33</v>
      </c>
    </row>
    <row r="7" spans="1:45" ht="16.5" thickBot="1" x14ac:dyDescent="0.3">
      <c r="A7" s="77" t="s">
        <v>10</v>
      </c>
      <c r="B7" s="81"/>
      <c r="C7" s="61">
        <v>496</v>
      </c>
      <c r="D7" s="62">
        <v>706</v>
      </c>
      <c r="E7" s="61">
        <v>929</v>
      </c>
      <c r="F7" s="63">
        <v>1346</v>
      </c>
      <c r="G7" s="64">
        <v>626</v>
      </c>
      <c r="H7" s="65">
        <v>889</v>
      </c>
      <c r="I7" s="65">
        <v>1177</v>
      </c>
      <c r="J7" s="63">
        <v>1690</v>
      </c>
      <c r="K7" s="64">
        <v>774</v>
      </c>
      <c r="L7" s="65">
        <v>1062</v>
      </c>
      <c r="M7" s="65">
        <v>1411</v>
      </c>
      <c r="N7" s="63">
        <v>2017</v>
      </c>
      <c r="O7" s="64">
        <v>911</v>
      </c>
      <c r="P7" s="65">
        <v>1227</v>
      </c>
      <c r="Q7" s="65">
        <v>1634</v>
      </c>
      <c r="R7" s="63">
        <v>2332</v>
      </c>
      <c r="S7" s="64">
        <v>1038</v>
      </c>
      <c r="T7" s="65">
        <v>1387</v>
      </c>
      <c r="U7" s="65">
        <v>1848</v>
      </c>
      <c r="V7" s="63">
        <v>2637</v>
      </c>
      <c r="W7" s="64">
        <v>1260</v>
      </c>
      <c r="X7" s="65">
        <v>1690</v>
      </c>
      <c r="Y7" s="65">
        <v>2251</v>
      </c>
      <c r="Z7" s="63">
        <v>3225</v>
      </c>
    </row>
    <row r="8" spans="1:45" ht="15.75" x14ac:dyDescent="0.25">
      <c r="A8" s="82" t="s">
        <v>12</v>
      </c>
      <c r="B8" s="83"/>
      <c r="C8" s="66">
        <v>1.3012999999999999</v>
      </c>
      <c r="D8" s="67">
        <v>1.2958000000000001</v>
      </c>
      <c r="E8" s="66">
        <v>1.2958000000000001</v>
      </c>
      <c r="F8" s="68">
        <v>1.3122</v>
      </c>
      <c r="G8" s="69">
        <v>1.2914000000000001</v>
      </c>
      <c r="H8" s="70">
        <v>1.3184</v>
      </c>
      <c r="I8" s="70">
        <v>1.3041</v>
      </c>
      <c r="J8" s="68">
        <v>1.3224</v>
      </c>
      <c r="K8" s="69">
        <v>1.2815000000000001</v>
      </c>
      <c r="L8" s="70">
        <v>1.3206</v>
      </c>
      <c r="M8" s="70">
        <v>1.3123</v>
      </c>
      <c r="N8" s="68">
        <v>1.3325</v>
      </c>
      <c r="O8" s="69">
        <v>1.2716000000000001</v>
      </c>
      <c r="P8" s="70">
        <v>1.3229</v>
      </c>
      <c r="Q8" s="70">
        <v>1.3206</v>
      </c>
      <c r="R8" s="68">
        <v>1.3427</v>
      </c>
      <c r="S8" s="69">
        <v>1.2782</v>
      </c>
      <c r="T8" s="70">
        <v>1.32</v>
      </c>
      <c r="U8" s="70">
        <v>1.3319000000000001</v>
      </c>
      <c r="V8" s="68">
        <v>1.3433999999999999</v>
      </c>
      <c r="W8" s="69">
        <v>1.2914000000000001</v>
      </c>
      <c r="X8" s="70">
        <v>1.3143</v>
      </c>
      <c r="Y8" s="70">
        <v>1.3544</v>
      </c>
      <c r="Z8" s="68">
        <v>1.3449</v>
      </c>
    </row>
    <row r="9" spans="1:45" ht="16.5" thickBot="1" x14ac:dyDescent="0.3">
      <c r="A9" s="77" t="s">
        <v>13</v>
      </c>
      <c r="B9" s="81"/>
      <c r="C9" s="49">
        <v>2.09</v>
      </c>
      <c r="D9" s="52">
        <v>2.44</v>
      </c>
      <c r="E9" s="49">
        <v>3.51</v>
      </c>
      <c r="F9" s="51">
        <v>5.26</v>
      </c>
      <c r="G9" s="53">
        <v>2.95</v>
      </c>
      <c r="H9" s="50">
        <v>3.37</v>
      </c>
      <c r="I9" s="50">
        <v>4.92</v>
      </c>
      <c r="J9" s="51">
        <v>7.38</v>
      </c>
      <c r="K9" s="53">
        <v>3.8</v>
      </c>
      <c r="L9" s="50">
        <v>4.3099999999999996</v>
      </c>
      <c r="M9" s="50">
        <v>6.33</v>
      </c>
      <c r="N9" s="51">
        <v>9.49</v>
      </c>
      <c r="O9" s="53">
        <v>4.66</v>
      </c>
      <c r="P9" s="50">
        <v>5.24</v>
      </c>
      <c r="Q9" s="50">
        <v>7.74</v>
      </c>
      <c r="R9" s="51">
        <v>11.61</v>
      </c>
      <c r="S9" s="53">
        <v>5.51</v>
      </c>
      <c r="T9" s="50">
        <v>6.18</v>
      </c>
      <c r="U9" s="50">
        <v>9.15</v>
      </c>
      <c r="V9" s="51">
        <v>13.72</v>
      </c>
      <c r="W9" s="53">
        <v>7.22</v>
      </c>
      <c r="X9" s="50">
        <v>8.0500000000000007</v>
      </c>
      <c r="Y9" s="50">
        <v>11.97</v>
      </c>
      <c r="Z9" s="51">
        <v>17.96</v>
      </c>
    </row>
    <row r="10" spans="1:45" ht="16.5" thickBot="1" x14ac:dyDescent="0.3">
      <c r="A10" s="82" t="s">
        <v>14</v>
      </c>
      <c r="B10" s="83"/>
      <c r="C10" s="71">
        <v>11.88</v>
      </c>
      <c r="D10" s="72">
        <v>16.86</v>
      </c>
      <c r="E10" s="71">
        <v>19.600000000000001</v>
      </c>
      <c r="F10" s="73">
        <v>28</v>
      </c>
      <c r="G10" s="74">
        <v>16.13</v>
      </c>
      <c r="H10" s="75">
        <v>22.87</v>
      </c>
      <c r="I10" s="75">
        <v>26.4</v>
      </c>
      <c r="J10" s="73">
        <v>38.130000000000003</v>
      </c>
      <c r="K10" s="74">
        <v>20.39</v>
      </c>
      <c r="L10" s="75">
        <v>28.89</v>
      </c>
      <c r="M10" s="75">
        <v>33.200000000000003</v>
      </c>
      <c r="N10" s="73">
        <v>48.27</v>
      </c>
      <c r="O10" s="74">
        <v>24.65</v>
      </c>
      <c r="P10" s="75">
        <v>34.9</v>
      </c>
      <c r="Q10" s="75">
        <v>40</v>
      </c>
      <c r="R10" s="73">
        <v>58.4</v>
      </c>
      <c r="S10" s="74">
        <v>28.91</v>
      </c>
      <c r="T10" s="75">
        <v>40.909999999999997</v>
      </c>
      <c r="U10" s="75">
        <v>46.8</v>
      </c>
      <c r="V10" s="73">
        <v>68.53</v>
      </c>
      <c r="W10" s="74">
        <v>37.43</v>
      </c>
      <c r="X10" s="75">
        <v>52.94</v>
      </c>
      <c r="Y10" s="75">
        <v>60.4</v>
      </c>
      <c r="Z10" s="73">
        <v>88.8</v>
      </c>
    </row>
    <row r="11" spans="1:45" ht="15.75" x14ac:dyDescent="0.25">
      <c r="A11" s="77" t="s">
        <v>15</v>
      </c>
      <c r="B11" s="81"/>
      <c r="C11" s="71">
        <v>1.89</v>
      </c>
      <c r="D11" s="72">
        <v>3.7</v>
      </c>
      <c r="E11" s="71">
        <v>3.7</v>
      </c>
      <c r="F11" s="73">
        <v>5.4</v>
      </c>
      <c r="G11" s="74">
        <v>2.34</v>
      </c>
      <c r="H11" s="75">
        <v>4.67</v>
      </c>
      <c r="I11" s="75">
        <v>4.67</v>
      </c>
      <c r="J11" s="73">
        <v>6.87</v>
      </c>
      <c r="K11" s="74">
        <v>2.8</v>
      </c>
      <c r="L11" s="75">
        <v>5.63</v>
      </c>
      <c r="M11" s="75">
        <v>5.63</v>
      </c>
      <c r="N11" s="73">
        <v>8.33</v>
      </c>
      <c r="O11" s="74">
        <v>3.25</v>
      </c>
      <c r="P11" s="75">
        <v>6.6</v>
      </c>
      <c r="Q11" s="75">
        <v>6.6</v>
      </c>
      <c r="R11" s="73">
        <v>9.8000000000000007</v>
      </c>
      <c r="S11" s="74">
        <v>3.77</v>
      </c>
      <c r="T11" s="75">
        <v>7.63</v>
      </c>
      <c r="U11" s="75">
        <v>7.63</v>
      </c>
      <c r="V11" s="73">
        <v>11.37</v>
      </c>
      <c r="W11" s="74">
        <v>4.8</v>
      </c>
      <c r="X11" s="75">
        <v>9.6999999999999993</v>
      </c>
      <c r="Y11" s="75">
        <v>9.6999999999999993</v>
      </c>
      <c r="Z11" s="73">
        <v>14.5</v>
      </c>
    </row>
    <row r="12" spans="1:45" ht="15.75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10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</row>
    <row r="13" spans="1:45" ht="21" x14ac:dyDescent="0.35">
      <c r="A13" s="9" t="s">
        <v>34</v>
      </c>
      <c r="B13" s="9"/>
      <c r="C13" s="9"/>
      <c r="D13" s="9"/>
      <c r="E13" s="9"/>
      <c r="F13" s="9"/>
      <c r="G13" s="9"/>
      <c r="H13" s="9"/>
      <c r="I13" s="9"/>
      <c r="J13" s="9"/>
      <c r="N13" s="9" t="s">
        <v>25</v>
      </c>
      <c r="O13" s="9"/>
      <c r="P13" s="9"/>
      <c r="Q13" s="29"/>
      <c r="R13" s="9"/>
      <c r="S13" s="9"/>
      <c r="Y13" s="8"/>
      <c r="Z13" s="8"/>
      <c r="AA13" s="8"/>
      <c r="AB13" s="8"/>
    </row>
    <row r="14" spans="1:45" ht="21" x14ac:dyDescent="0.35">
      <c r="A14" s="12" t="s">
        <v>23</v>
      </c>
      <c r="B14" s="12"/>
      <c r="C14" s="12"/>
      <c r="D14" s="12"/>
      <c r="E14" s="12"/>
      <c r="F14" s="13" t="s">
        <v>19</v>
      </c>
      <c r="G14" s="13"/>
      <c r="H14" s="13"/>
      <c r="I14" s="13"/>
      <c r="J14" s="13"/>
      <c r="N14" s="12" t="s">
        <v>23</v>
      </c>
      <c r="O14" s="13"/>
      <c r="P14" s="1"/>
      <c r="Q14" s="1"/>
      <c r="R14" s="30"/>
      <c r="S14" s="1"/>
      <c r="Y14" s="1"/>
      <c r="Z14" s="1"/>
      <c r="AA14" s="1"/>
      <c r="AB14" s="1"/>
    </row>
    <row r="15" spans="1:45" ht="15.75" x14ac:dyDescent="0.25">
      <c r="A15" s="20" t="s">
        <v>16</v>
      </c>
      <c r="B15" s="20"/>
      <c r="C15" s="35">
        <v>75</v>
      </c>
      <c r="D15" s="14"/>
      <c r="E15" s="15" t="s">
        <v>8</v>
      </c>
      <c r="F15" s="25" t="s">
        <v>20</v>
      </c>
      <c r="G15" s="25"/>
      <c r="H15" s="25"/>
      <c r="I15" s="28" t="s">
        <v>24</v>
      </c>
      <c r="J15" s="25"/>
      <c r="K15" s="20" t="s">
        <v>16</v>
      </c>
      <c r="N15" s="16">
        <v>75</v>
      </c>
      <c r="O15" s="34">
        <v>75</v>
      </c>
      <c r="P15" s="1"/>
      <c r="Q15" s="1"/>
      <c r="R15" s="1"/>
      <c r="S15" s="1"/>
      <c r="Y15" s="1"/>
      <c r="Z15" s="1"/>
      <c r="AA15" s="1"/>
      <c r="AB15" s="1"/>
    </row>
    <row r="16" spans="1:45" ht="15.75" x14ac:dyDescent="0.25">
      <c r="A16" s="20" t="s">
        <v>17</v>
      </c>
      <c r="B16" s="20"/>
      <c r="C16" s="35">
        <v>65</v>
      </c>
      <c r="D16" s="14"/>
      <c r="E16" s="15" t="s">
        <v>8</v>
      </c>
      <c r="F16" s="25" t="s">
        <v>21</v>
      </c>
      <c r="G16" s="25"/>
      <c r="H16" s="25"/>
      <c r="I16" s="28" t="s">
        <v>24</v>
      </c>
      <c r="J16" s="25"/>
      <c r="K16" s="20" t="s">
        <v>17</v>
      </c>
      <c r="N16" s="16">
        <v>65</v>
      </c>
      <c r="O16" s="34">
        <v>65</v>
      </c>
      <c r="P16" s="1"/>
      <c r="Q16" s="1"/>
      <c r="R16" s="1"/>
      <c r="S16" s="1"/>
      <c r="Y16" s="1"/>
      <c r="Z16" s="1"/>
      <c r="AA16" s="1"/>
      <c r="AB16" s="1"/>
    </row>
    <row r="17" spans="1:28" ht="15.75" x14ac:dyDescent="0.25">
      <c r="A17" s="20" t="s">
        <v>18</v>
      </c>
      <c r="B17" s="20"/>
      <c r="C17" s="35">
        <v>20</v>
      </c>
      <c r="D17" s="14"/>
      <c r="E17" s="15" t="s">
        <v>8</v>
      </c>
      <c r="F17" s="25" t="s">
        <v>22</v>
      </c>
      <c r="G17" s="25"/>
      <c r="H17" s="25"/>
      <c r="I17" s="28" t="s">
        <v>24</v>
      </c>
      <c r="J17" s="25"/>
      <c r="K17" s="20" t="s">
        <v>18</v>
      </c>
      <c r="N17" s="16">
        <v>20</v>
      </c>
      <c r="O17" s="34">
        <v>20</v>
      </c>
      <c r="P17" s="1"/>
      <c r="Q17" s="1"/>
      <c r="R17" s="1"/>
      <c r="S17" s="1"/>
      <c r="Y17" s="1"/>
      <c r="Z17" s="1"/>
      <c r="AA17" s="1"/>
      <c r="AB17" s="1"/>
    </row>
    <row r="18" spans="1:28" ht="15.75" x14ac:dyDescent="0.25">
      <c r="A18" s="21" t="s">
        <v>9</v>
      </c>
      <c r="B18" s="36"/>
      <c r="C18" s="46">
        <f>(AVERAGE(C15:C16))-C17</f>
        <v>50</v>
      </c>
      <c r="D18" s="38"/>
      <c r="E18"/>
      <c r="F18" s="39"/>
      <c r="G18" s="40"/>
      <c r="H18" s="40"/>
      <c r="I18" s="41"/>
      <c r="J18" s="41"/>
      <c r="K18" s="42" t="s">
        <v>9</v>
      </c>
      <c r="L18" s="43"/>
      <c r="M18" s="43"/>
      <c r="N18" s="47">
        <f>(N15-N16)/LN((N15-N17)/(N16-N17))</f>
        <v>49.83288654563971</v>
      </c>
      <c r="O18" s="48">
        <f>(O15-O16)/LN((O15-O17)/(O16-O17))</f>
        <v>49.83288654563971</v>
      </c>
      <c r="P18" s="1"/>
      <c r="Q18" s="1"/>
      <c r="R18" s="1"/>
      <c r="S18" s="1"/>
      <c r="Y18" s="1"/>
      <c r="Z18" s="1"/>
      <c r="AA18" s="1"/>
      <c r="AB18" s="1"/>
    </row>
    <row r="19" spans="1:28" ht="15.75" x14ac:dyDescent="0.25">
      <c r="A19" s="36" t="s">
        <v>28</v>
      </c>
      <c r="B19" s="36"/>
      <c r="C19" s="37">
        <f>(((C15-C16)/(C15-C17))*1)</f>
        <v>0.18181818181818182</v>
      </c>
      <c r="D19" s="38"/>
      <c r="E19"/>
      <c r="F19" s="39"/>
      <c r="G19" s="40"/>
      <c r="H19" s="40"/>
      <c r="I19" s="41"/>
      <c r="J19" s="41"/>
      <c r="K19" s="42" t="s">
        <v>28</v>
      </c>
      <c r="L19" s="43"/>
      <c r="M19" s="43"/>
      <c r="N19" s="44"/>
      <c r="O19" s="45">
        <f>((O15-O16)/(O15-O17)*1)</f>
        <v>0.18181818181818182</v>
      </c>
      <c r="P19" s="1"/>
      <c r="Q19" s="1"/>
      <c r="R19" s="1"/>
      <c r="S19" s="1"/>
      <c r="Y19" s="1"/>
      <c r="Z19" s="1"/>
      <c r="AA19" s="1"/>
      <c r="AB19" s="1"/>
    </row>
    <row r="20" spans="1:28" ht="15.75" x14ac:dyDescent="0.25">
      <c r="A20" s="8"/>
      <c r="B20" s="8"/>
      <c r="C20" s="8"/>
      <c r="D20" s="8"/>
    </row>
    <row r="21" spans="1:28" ht="15.75" x14ac:dyDescent="0.25">
      <c r="A21" s="54" t="s">
        <v>29</v>
      </c>
      <c r="B21" s="55"/>
      <c r="C21" s="55"/>
      <c r="D21" s="55"/>
      <c r="E21" s="56"/>
      <c r="F21" s="56"/>
      <c r="G21" s="56"/>
      <c r="H21" s="56"/>
      <c r="I21" s="56"/>
      <c r="J21" s="56"/>
      <c r="K21" s="56"/>
    </row>
    <row r="22" spans="1:28" ht="15.75" x14ac:dyDescent="0.25">
      <c r="A22" s="54" t="s">
        <v>30</v>
      </c>
      <c r="B22" s="55"/>
      <c r="C22" s="55"/>
      <c r="D22" s="55"/>
      <c r="E22" s="56"/>
      <c r="F22" s="56"/>
      <c r="G22" s="56"/>
      <c r="H22" s="56"/>
      <c r="I22" s="56"/>
      <c r="J22" s="56"/>
      <c r="K22" s="56"/>
    </row>
    <row r="23" spans="1:28" ht="15.75" x14ac:dyDescent="0.25">
      <c r="A23" s="54" t="s">
        <v>31</v>
      </c>
      <c r="B23" s="55"/>
      <c r="C23" s="55"/>
      <c r="D23" s="55"/>
      <c r="E23" s="56"/>
      <c r="F23" s="56"/>
      <c r="G23" s="56"/>
      <c r="H23" s="56"/>
      <c r="I23" s="56"/>
      <c r="J23" s="56"/>
      <c r="K23" s="56"/>
    </row>
    <row r="24" spans="1:28" ht="15.75" x14ac:dyDescent="0.25">
      <c r="A24" s="54" t="s">
        <v>32</v>
      </c>
      <c r="B24" s="55"/>
      <c r="C24" s="55"/>
      <c r="D24" s="55"/>
      <c r="E24" s="56"/>
      <c r="F24" s="56"/>
      <c r="G24" s="56"/>
      <c r="H24" s="56"/>
      <c r="I24" s="56"/>
      <c r="J24" s="56"/>
      <c r="K24" s="56"/>
    </row>
    <row r="25" spans="1:28" ht="15.75" x14ac:dyDescent="0.25">
      <c r="A25" s="33"/>
      <c r="B25" s="8"/>
      <c r="C25" s="8"/>
      <c r="D25" s="8"/>
    </row>
    <row r="26" spans="1:28" ht="21" x14ac:dyDescent="0.35">
      <c r="A26" s="8"/>
      <c r="B26" s="9" t="s">
        <v>27</v>
      </c>
      <c r="C26" s="8"/>
      <c r="D26" s="8"/>
    </row>
    <row r="27" spans="1:28" ht="15.75" x14ac:dyDescent="0.25">
      <c r="A27" s="22"/>
      <c r="B27" s="23" t="s">
        <v>11</v>
      </c>
      <c r="C27" s="77" t="s">
        <v>1</v>
      </c>
      <c r="D27" s="81"/>
      <c r="E27" s="81"/>
      <c r="F27" s="78"/>
      <c r="G27" s="77" t="s">
        <v>2</v>
      </c>
      <c r="H27" s="81"/>
      <c r="I27" s="81"/>
      <c r="J27" s="78"/>
      <c r="K27" s="77" t="s">
        <v>3</v>
      </c>
      <c r="L27" s="81"/>
      <c r="M27" s="81"/>
      <c r="N27" s="78"/>
      <c r="O27" s="77" t="s">
        <v>4</v>
      </c>
      <c r="P27" s="81"/>
      <c r="Q27" s="81"/>
      <c r="R27" s="78"/>
      <c r="S27" s="77" t="s">
        <v>5</v>
      </c>
      <c r="T27" s="81"/>
      <c r="U27" s="81"/>
      <c r="V27" s="78"/>
      <c r="W27" s="77" t="s">
        <v>6</v>
      </c>
      <c r="X27" s="81"/>
      <c r="Y27" s="81"/>
      <c r="Z27" s="78"/>
    </row>
    <row r="28" spans="1:28" ht="15.75" x14ac:dyDescent="0.25">
      <c r="A28" s="22"/>
      <c r="B28" s="24" t="s">
        <v>7</v>
      </c>
      <c r="C28" s="27">
        <v>11</v>
      </c>
      <c r="D28" s="27">
        <v>21</v>
      </c>
      <c r="E28" s="11">
        <v>22</v>
      </c>
      <c r="F28" s="11">
        <v>33</v>
      </c>
      <c r="G28" s="11">
        <v>11</v>
      </c>
      <c r="H28" s="11">
        <v>21</v>
      </c>
      <c r="I28" s="11">
        <v>22</v>
      </c>
      <c r="J28" s="11">
        <v>33</v>
      </c>
      <c r="K28" s="11">
        <v>11</v>
      </c>
      <c r="L28" s="11">
        <v>21</v>
      </c>
      <c r="M28" s="11">
        <v>22</v>
      </c>
      <c r="N28" s="11">
        <v>33</v>
      </c>
      <c r="O28" s="11">
        <v>11</v>
      </c>
      <c r="P28" s="11">
        <v>21</v>
      </c>
      <c r="Q28" s="11">
        <v>22</v>
      </c>
      <c r="R28" s="11">
        <v>33</v>
      </c>
      <c r="S28" s="11">
        <v>11</v>
      </c>
      <c r="T28" s="11">
        <v>21</v>
      </c>
      <c r="U28" s="11">
        <v>22</v>
      </c>
      <c r="V28" s="11">
        <v>33</v>
      </c>
      <c r="W28" s="11">
        <v>11</v>
      </c>
      <c r="X28" s="11">
        <v>21</v>
      </c>
      <c r="Y28" s="11">
        <v>22</v>
      </c>
      <c r="Z28" s="11">
        <v>33</v>
      </c>
    </row>
    <row r="29" spans="1:28" ht="16.5" thickBot="1" x14ac:dyDescent="0.3">
      <c r="B29" s="17"/>
      <c r="C29" s="87"/>
      <c r="D29" s="88"/>
      <c r="E29" s="88"/>
      <c r="F29" s="89"/>
      <c r="G29" s="90"/>
      <c r="H29" s="91"/>
      <c r="I29" s="91"/>
      <c r="J29" s="92"/>
      <c r="K29" s="90"/>
      <c r="L29" s="91"/>
      <c r="M29" s="91"/>
      <c r="N29" s="92"/>
      <c r="O29" s="90"/>
      <c r="P29" s="91"/>
      <c r="Q29" s="91"/>
      <c r="R29" s="92"/>
      <c r="S29" s="84"/>
      <c r="T29" s="85"/>
      <c r="U29" s="85"/>
      <c r="V29" s="86"/>
      <c r="W29" s="84"/>
      <c r="X29" s="85"/>
      <c r="Y29" s="85"/>
      <c r="Z29" s="86"/>
    </row>
    <row r="30" spans="1:28" ht="15.75" x14ac:dyDescent="0.25">
      <c r="B30" s="19">
        <v>400</v>
      </c>
      <c r="C30" s="57">
        <f t="shared" ref="C30:R40" si="0">ROUND((($C$18/50)^C$8)*(C$7/1000*$B30),0)</f>
        <v>198</v>
      </c>
      <c r="D30" s="58">
        <f t="shared" si="0"/>
        <v>282</v>
      </c>
      <c r="E30" s="57">
        <f t="shared" si="0"/>
        <v>372</v>
      </c>
      <c r="F30" s="58">
        <f t="shared" si="0"/>
        <v>538</v>
      </c>
      <c r="G30" s="57">
        <f t="shared" si="0"/>
        <v>250</v>
      </c>
      <c r="H30" s="58">
        <f t="shared" si="0"/>
        <v>356</v>
      </c>
      <c r="I30" s="57">
        <f t="shared" si="0"/>
        <v>471</v>
      </c>
      <c r="J30" s="58">
        <f t="shared" si="0"/>
        <v>676</v>
      </c>
      <c r="K30" s="57">
        <f t="shared" si="0"/>
        <v>310</v>
      </c>
      <c r="L30" s="58">
        <f t="shared" si="0"/>
        <v>425</v>
      </c>
      <c r="M30" s="57">
        <f t="shared" si="0"/>
        <v>564</v>
      </c>
      <c r="N30" s="58">
        <f t="shared" si="0"/>
        <v>807</v>
      </c>
      <c r="O30" s="57">
        <f t="shared" si="0"/>
        <v>364</v>
      </c>
      <c r="P30" s="58">
        <f t="shared" si="0"/>
        <v>491</v>
      </c>
      <c r="Q30" s="57">
        <f t="shared" si="0"/>
        <v>654</v>
      </c>
      <c r="R30" s="58">
        <f t="shared" si="0"/>
        <v>933</v>
      </c>
      <c r="S30" s="57">
        <f t="shared" ref="S30:Z45" si="1">ROUND((($C$18/50)^S$8)*(S$7/1000*$B30),0)</f>
        <v>415</v>
      </c>
      <c r="T30" s="58">
        <f t="shared" si="1"/>
        <v>555</v>
      </c>
      <c r="U30" s="57">
        <f t="shared" si="1"/>
        <v>739</v>
      </c>
      <c r="V30" s="58">
        <f t="shared" si="1"/>
        <v>1055</v>
      </c>
      <c r="W30" s="57">
        <f t="shared" si="1"/>
        <v>504</v>
      </c>
      <c r="X30" s="58">
        <f t="shared" si="1"/>
        <v>676</v>
      </c>
      <c r="Y30" s="57">
        <f t="shared" si="1"/>
        <v>900</v>
      </c>
      <c r="Z30" s="58">
        <f t="shared" si="1"/>
        <v>1290</v>
      </c>
    </row>
    <row r="31" spans="1:28" ht="15.75" x14ac:dyDescent="0.25">
      <c r="B31" s="18">
        <v>500</v>
      </c>
      <c r="C31" s="59">
        <f t="shared" si="0"/>
        <v>248</v>
      </c>
      <c r="D31" s="60">
        <f t="shared" si="0"/>
        <v>353</v>
      </c>
      <c r="E31" s="59">
        <f t="shared" si="0"/>
        <v>465</v>
      </c>
      <c r="F31" s="60">
        <f t="shared" si="0"/>
        <v>673</v>
      </c>
      <c r="G31" s="59">
        <f t="shared" si="0"/>
        <v>313</v>
      </c>
      <c r="H31" s="60">
        <f t="shared" si="0"/>
        <v>445</v>
      </c>
      <c r="I31" s="59">
        <f t="shared" si="0"/>
        <v>589</v>
      </c>
      <c r="J31" s="60">
        <f t="shared" si="0"/>
        <v>845</v>
      </c>
      <c r="K31" s="59">
        <f t="shared" si="0"/>
        <v>387</v>
      </c>
      <c r="L31" s="60">
        <f t="shared" si="0"/>
        <v>531</v>
      </c>
      <c r="M31" s="59">
        <f t="shared" si="0"/>
        <v>706</v>
      </c>
      <c r="N31" s="60">
        <f t="shared" si="0"/>
        <v>1009</v>
      </c>
      <c r="O31" s="59">
        <f t="shared" si="0"/>
        <v>456</v>
      </c>
      <c r="P31" s="60">
        <f t="shared" si="0"/>
        <v>614</v>
      </c>
      <c r="Q31" s="59">
        <f t="shared" si="0"/>
        <v>817</v>
      </c>
      <c r="R31" s="60">
        <f t="shared" si="0"/>
        <v>1166</v>
      </c>
      <c r="S31" s="59">
        <f t="shared" si="1"/>
        <v>519</v>
      </c>
      <c r="T31" s="60">
        <f t="shared" si="1"/>
        <v>694</v>
      </c>
      <c r="U31" s="59">
        <f t="shared" si="1"/>
        <v>924</v>
      </c>
      <c r="V31" s="60">
        <f t="shared" si="1"/>
        <v>1319</v>
      </c>
      <c r="W31" s="59">
        <f t="shared" si="1"/>
        <v>630</v>
      </c>
      <c r="X31" s="60">
        <f t="shared" si="1"/>
        <v>845</v>
      </c>
      <c r="Y31" s="59">
        <f t="shared" si="1"/>
        <v>1126</v>
      </c>
      <c r="Z31" s="60">
        <f t="shared" si="1"/>
        <v>1613</v>
      </c>
    </row>
    <row r="32" spans="1:28" ht="15.75" x14ac:dyDescent="0.25">
      <c r="B32" s="19">
        <v>600</v>
      </c>
      <c r="C32" s="57">
        <f t="shared" si="0"/>
        <v>298</v>
      </c>
      <c r="D32" s="58">
        <f t="shared" si="0"/>
        <v>424</v>
      </c>
      <c r="E32" s="57">
        <f t="shared" si="0"/>
        <v>557</v>
      </c>
      <c r="F32" s="58">
        <f t="shared" si="0"/>
        <v>808</v>
      </c>
      <c r="G32" s="57">
        <f t="shared" si="0"/>
        <v>376</v>
      </c>
      <c r="H32" s="58">
        <f t="shared" si="0"/>
        <v>533</v>
      </c>
      <c r="I32" s="57">
        <f t="shared" si="0"/>
        <v>706</v>
      </c>
      <c r="J32" s="58">
        <f t="shared" si="0"/>
        <v>1014</v>
      </c>
      <c r="K32" s="57">
        <f t="shared" si="0"/>
        <v>464</v>
      </c>
      <c r="L32" s="58">
        <f t="shared" si="0"/>
        <v>637</v>
      </c>
      <c r="M32" s="57">
        <f t="shared" si="0"/>
        <v>847</v>
      </c>
      <c r="N32" s="58">
        <f t="shared" si="0"/>
        <v>1210</v>
      </c>
      <c r="O32" s="57">
        <f t="shared" si="0"/>
        <v>547</v>
      </c>
      <c r="P32" s="58">
        <f t="shared" si="0"/>
        <v>736</v>
      </c>
      <c r="Q32" s="57">
        <f t="shared" si="0"/>
        <v>980</v>
      </c>
      <c r="R32" s="58">
        <f t="shared" si="0"/>
        <v>1399</v>
      </c>
      <c r="S32" s="57">
        <f t="shared" si="1"/>
        <v>623</v>
      </c>
      <c r="T32" s="58">
        <f t="shared" si="1"/>
        <v>832</v>
      </c>
      <c r="U32" s="57">
        <f t="shared" si="1"/>
        <v>1109</v>
      </c>
      <c r="V32" s="58">
        <f t="shared" si="1"/>
        <v>1582</v>
      </c>
      <c r="W32" s="57">
        <f t="shared" si="1"/>
        <v>756</v>
      </c>
      <c r="X32" s="58">
        <f t="shared" si="1"/>
        <v>1014</v>
      </c>
      <c r="Y32" s="57">
        <f t="shared" si="1"/>
        <v>1351</v>
      </c>
      <c r="Z32" s="58">
        <f t="shared" si="1"/>
        <v>1935</v>
      </c>
    </row>
    <row r="33" spans="2:26" ht="15.75" x14ac:dyDescent="0.25">
      <c r="B33" s="18">
        <v>700</v>
      </c>
      <c r="C33" s="59">
        <f t="shared" si="0"/>
        <v>347</v>
      </c>
      <c r="D33" s="60">
        <f t="shared" si="0"/>
        <v>494</v>
      </c>
      <c r="E33" s="59">
        <f t="shared" si="0"/>
        <v>650</v>
      </c>
      <c r="F33" s="60">
        <f t="shared" si="0"/>
        <v>942</v>
      </c>
      <c r="G33" s="59">
        <f t="shared" si="0"/>
        <v>438</v>
      </c>
      <c r="H33" s="60">
        <f t="shared" si="0"/>
        <v>622</v>
      </c>
      <c r="I33" s="59">
        <f t="shared" si="0"/>
        <v>824</v>
      </c>
      <c r="J33" s="60">
        <f t="shared" si="0"/>
        <v>1183</v>
      </c>
      <c r="K33" s="59">
        <f t="shared" si="0"/>
        <v>542</v>
      </c>
      <c r="L33" s="60">
        <f t="shared" si="0"/>
        <v>743</v>
      </c>
      <c r="M33" s="59">
        <f t="shared" si="0"/>
        <v>988</v>
      </c>
      <c r="N33" s="60">
        <f t="shared" si="0"/>
        <v>1412</v>
      </c>
      <c r="O33" s="59">
        <f t="shared" si="0"/>
        <v>638</v>
      </c>
      <c r="P33" s="60">
        <f t="shared" si="0"/>
        <v>859</v>
      </c>
      <c r="Q33" s="59">
        <f t="shared" si="0"/>
        <v>1144</v>
      </c>
      <c r="R33" s="60">
        <f t="shared" si="0"/>
        <v>1632</v>
      </c>
      <c r="S33" s="59">
        <f t="shared" si="1"/>
        <v>727</v>
      </c>
      <c r="T33" s="60">
        <f t="shared" si="1"/>
        <v>971</v>
      </c>
      <c r="U33" s="59">
        <f t="shared" si="1"/>
        <v>1294</v>
      </c>
      <c r="V33" s="60">
        <f t="shared" si="1"/>
        <v>1846</v>
      </c>
      <c r="W33" s="59">
        <f t="shared" si="1"/>
        <v>882</v>
      </c>
      <c r="X33" s="60">
        <f t="shared" si="1"/>
        <v>1183</v>
      </c>
      <c r="Y33" s="59">
        <f t="shared" si="1"/>
        <v>1576</v>
      </c>
      <c r="Z33" s="60">
        <f t="shared" si="1"/>
        <v>2258</v>
      </c>
    </row>
    <row r="34" spans="2:26" ht="15.75" x14ac:dyDescent="0.25">
      <c r="B34" s="19">
        <v>800</v>
      </c>
      <c r="C34" s="57">
        <f t="shared" si="0"/>
        <v>397</v>
      </c>
      <c r="D34" s="58">
        <f t="shared" si="0"/>
        <v>565</v>
      </c>
      <c r="E34" s="57">
        <f t="shared" si="0"/>
        <v>743</v>
      </c>
      <c r="F34" s="58">
        <f t="shared" si="0"/>
        <v>1077</v>
      </c>
      <c r="G34" s="57">
        <f t="shared" si="0"/>
        <v>501</v>
      </c>
      <c r="H34" s="58">
        <f t="shared" si="0"/>
        <v>711</v>
      </c>
      <c r="I34" s="57">
        <f t="shared" si="0"/>
        <v>942</v>
      </c>
      <c r="J34" s="58">
        <f t="shared" si="0"/>
        <v>1352</v>
      </c>
      <c r="K34" s="57">
        <f t="shared" si="0"/>
        <v>619</v>
      </c>
      <c r="L34" s="58">
        <f t="shared" si="0"/>
        <v>850</v>
      </c>
      <c r="M34" s="57">
        <f t="shared" si="0"/>
        <v>1129</v>
      </c>
      <c r="N34" s="58">
        <f t="shared" si="0"/>
        <v>1614</v>
      </c>
      <c r="O34" s="57">
        <f t="shared" si="0"/>
        <v>729</v>
      </c>
      <c r="P34" s="58">
        <f t="shared" si="0"/>
        <v>982</v>
      </c>
      <c r="Q34" s="57">
        <f t="shared" si="0"/>
        <v>1307</v>
      </c>
      <c r="R34" s="58">
        <f t="shared" si="0"/>
        <v>1866</v>
      </c>
      <c r="S34" s="57">
        <f t="shared" si="1"/>
        <v>830</v>
      </c>
      <c r="T34" s="58">
        <f t="shared" si="1"/>
        <v>1110</v>
      </c>
      <c r="U34" s="57">
        <f t="shared" si="1"/>
        <v>1478</v>
      </c>
      <c r="V34" s="58">
        <f t="shared" si="1"/>
        <v>2110</v>
      </c>
      <c r="W34" s="57">
        <f t="shared" si="1"/>
        <v>1008</v>
      </c>
      <c r="X34" s="58">
        <f t="shared" si="1"/>
        <v>1352</v>
      </c>
      <c r="Y34" s="57">
        <f t="shared" si="1"/>
        <v>1801</v>
      </c>
      <c r="Z34" s="58">
        <f t="shared" si="1"/>
        <v>2580</v>
      </c>
    </row>
    <row r="35" spans="2:26" ht="15.75" x14ac:dyDescent="0.25">
      <c r="B35" s="18">
        <v>900</v>
      </c>
      <c r="C35" s="59">
        <f t="shared" si="0"/>
        <v>446</v>
      </c>
      <c r="D35" s="60">
        <f t="shared" si="0"/>
        <v>635</v>
      </c>
      <c r="E35" s="59">
        <f t="shared" si="0"/>
        <v>836</v>
      </c>
      <c r="F35" s="60">
        <f t="shared" si="0"/>
        <v>1211</v>
      </c>
      <c r="G35" s="59">
        <f t="shared" si="0"/>
        <v>563</v>
      </c>
      <c r="H35" s="60">
        <f t="shared" si="0"/>
        <v>800</v>
      </c>
      <c r="I35" s="59">
        <f t="shared" si="0"/>
        <v>1059</v>
      </c>
      <c r="J35" s="60">
        <f t="shared" si="0"/>
        <v>1521</v>
      </c>
      <c r="K35" s="59">
        <f t="shared" si="0"/>
        <v>697</v>
      </c>
      <c r="L35" s="60">
        <f t="shared" si="0"/>
        <v>956</v>
      </c>
      <c r="M35" s="59">
        <f t="shared" si="0"/>
        <v>1270</v>
      </c>
      <c r="N35" s="60">
        <f t="shared" si="0"/>
        <v>1815</v>
      </c>
      <c r="O35" s="59">
        <f t="shared" si="0"/>
        <v>820</v>
      </c>
      <c r="P35" s="60">
        <f t="shared" si="0"/>
        <v>1104</v>
      </c>
      <c r="Q35" s="59">
        <f t="shared" si="0"/>
        <v>1471</v>
      </c>
      <c r="R35" s="60">
        <f t="shared" si="0"/>
        <v>2099</v>
      </c>
      <c r="S35" s="59">
        <f t="shared" si="1"/>
        <v>934</v>
      </c>
      <c r="T35" s="60">
        <f t="shared" si="1"/>
        <v>1248</v>
      </c>
      <c r="U35" s="59">
        <f t="shared" si="1"/>
        <v>1663</v>
      </c>
      <c r="V35" s="60">
        <f t="shared" si="1"/>
        <v>2373</v>
      </c>
      <c r="W35" s="59">
        <f t="shared" si="1"/>
        <v>1134</v>
      </c>
      <c r="X35" s="60">
        <f t="shared" si="1"/>
        <v>1521</v>
      </c>
      <c r="Y35" s="59">
        <f t="shared" si="1"/>
        <v>2026</v>
      </c>
      <c r="Z35" s="60">
        <f t="shared" si="1"/>
        <v>2903</v>
      </c>
    </row>
    <row r="36" spans="2:26" ht="15.75" x14ac:dyDescent="0.25">
      <c r="B36" s="19">
        <v>1000</v>
      </c>
      <c r="C36" s="57">
        <f t="shared" si="0"/>
        <v>496</v>
      </c>
      <c r="D36" s="58">
        <f t="shared" si="0"/>
        <v>706</v>
      </c>
      <c r="E36" s="57">
        <f t="shared" si="0"/>
        <v>929</v>
      </c>
      <c r="F36" s="58">
        <f t="shared" si="0"/>
        <v>1346</v>
      </c>
      <c r="G36" s="57">
        <f t="shared" si="0"/>
        <v>626</v>
      </c>
      <c r="H36" s="58">
        <f t="shared" si="0"/>
        <v>889</v>
      </c>
      <c r="I36" s="57">
        <f t="shared" si="0"/>
        <v>1177</v>
      </c>
      <c r="J36" s="58">
        <f t="shared" si="0"/>
        <v>1690</v>
      </c>
      <c r="K36" s="57">
        <f t="shared" si="0"/>
        <v>774</v>
      </c>
      <c r="L36" s="58">
        <f t="shared" si="0"/>
        <v>1062</v>
      </c>
      <c r="M36" s="57">
        <f t="shared" si="0"/>
        <v>1411</v>
      </c>
      <c r="N36" s="58">
        <f t="shared" si="0"/>
        <v>2017</v>
      </c>
      <c r="O36" s="57">
        <f t="shared" si="0"/>
        <v>911</v>
      </c>
      <c r="P36" s="58">
        <f t="shared" si="0"/>
        <v>1227</v>
      </c>
      <c r="Q36" s="57">
        <f t="shared" si="0"/>
        <v>1634</v>
      </c>
      <c r="R36" s="58">
        <f t="shared" si="0"/>
        <v>2332</v>
      </c>
      <c r="S36" s="57">
        <f t="shared" si="1"/>
        <v>1038</v>
      </c>
      <c r="T36" s="58">
        <f t="shared" si="1"/>
        <v>1387</v>
      </c>
      <c r="U36" s="57">
        <f t="shared" si="1"/>
        <v>1848</v>
      </c>
      <c r="V36" s="58">
        <f t="shared" si="1"/>
        <v>2637</v>
      </c>
      <c r="W36" s="57">
        <f t="shared" si="1"/>
        <v>1260</v>
      </c>
      <c r="X36" s="58">
        <f t="shared" si="1"/>
        <v>1690</v>
      </c>
      <c r="Y36" s="57">
        <f t="shared" si="1"/>
        <v>2251</v>
      </c>
      <c r="Z36" s="58">
        <f t="shared" si="1"/>
        <v>3225</v>
      </c>
    </row>
    <row r="37" spans="2:26" ht="15.75" x14ac:dyDescent="0.25">
      <c r="B37" s="18">
        <v>1100</v>
      </c>
      <c r="C37" s="59">
        <f t="shared" si="0"/>
        <v>546</v>
      </c>
      <c r="D37" s="60">
        <f t="shared" si="0"/>
        <v>777</v>
      </c>
      <c r="E37" s="59">
        <f t="shared" si="0"/>
        <v>1022</v>
      </c>
      <c r="F37" s="60">
        <f t="shared" si="0"/>
        <v>1481</v>
      </c>
      <c r="G37" s="59">
        <f t="shared" si="0"/>
        <v>689</v>
      </c>
      <c r="H37" s="60">
        <f t="shared" si="0"/>
        <v>978</v>
      </c>
      <c r="I37" s="59">
        <f t="shared" si="0"/>
        <v>1295</v>
      </c>
      <c r="J37" s="60">
        <f t="shared" si="0"/>
        <v>1859</v>
      </c>
      <c r="K37" s="59">
        <f t="shared" si="0"/>
        <v>851</v>
      </c>
      <c r="L37" s="60">
        <f t="shared" si="0"/>
        <v>1168</v>
      </c>
      <c r="M37" s="59">
        <f t="shared" si="0"/>
        <v>1552</v>
      </c>
      <c r="N37" s="60">
        <f t="shared" si="0"/>
        <v>2219</v>
      </c>
      <c r="O37" s="59">
        <f t="shared" si="0"/>
        <v>1002</v>
      </c>
      <c r="P37" s="60">
        <f t="shared" si="0"/>
        <v>1350</v>
      </c>
      <c r="Q37" s="59">
        <f t="shared" si="0"/>
        <v>1797</v>
      </c>
      <c r="R37" s="60">
        <f t="shared" si="0"/>
        <v>2565</v>
      </c>
      <c r="S37" s="59">
        <f t="shared" si="1"/>
        <v>1142</v>
      </c>
      <c r="T37" s="60">
        <f t="shared" si="1"/>
        <v>1526</v>
      </c>
      <c r="U37" s="59">
        <f t="shared" si="1"/>
        <v>2033</v>
      </c>
      <c r="V37" s="60">
        <f t="shared" si="1"/>
        <v>2901</v>
      </c>
      <c r="W37" s="59">
        <f t="shared" si="1"/>
        <v>1386</v>
      </c>
      <c r="X37" s="60">
        <f t="shared" si="1"/>
        <v>1859</v>
      </c>
      <c r="Y37" s="59">
        <f t="shared" si="1"/>
        <v>2476</v>
      </c>
      <c r="Z37" s="60">
        <f t="shared" si="1"/>
        <v>3548</v>
      </c>
    </row>
    <row r="38" spans="2:26" ht="15.75" x14ac:dyDescent="0.25">
      <c r="B38" s="19">
        <v>1200</v>
      </c>
      <c r="C38" s="57">
        <f t="shared" si="0"/>
        <v>595</v>
      </c>
      <c r="D38" s="58">
        <f t="shared" si="0"/>
        <v>847</v>
      </c>
      <c r="E38" s="57">
        <f t="shared" si="0"/>
        <v>1115</v>
      </c>
      <c r="F38" s="58">
        <f t="shared" si="0"/>
        <v>1615</v>
      </c>
      <c r="G38" s="57">
        <f t="shared" si="0"/>
        <v>751</v>
      </c>
      <c r="H38" s="58">
        <f t="shared" si="0"/>
        <v>1067</v>
      </c>
      <c r="I38" s="57">
        <f t="shared" si="0"/>
        <v>1412</v>
      </c>
      <c r="J38" s="58">
        <f t="shared" si="0"/>
        <v>2028</v>
      </c>
      <c r="K38" s="57">
        <f t="shared" si="0"/>
        <v>929</v>
      </c>
      <c r="L38" s="58">
        <f t="shared" si="0"/>
        <v>1274</v>
      </c>
      <c r="M38" s="57">
        <f t="shared" si="0"/>
        <v>1693</v>
      </c>
      <c r="N38" s="58">
        <f t="shared" si="0"/>
        <v>2420</v>
      </c>
      <c r="O38" s="57">
        <f t="shared" si="0"/>
        <v>1093</v>
      </c>
      <c r="P38" s="58">
        <f t="shared" si="0"/>
        <v>1472</v>
      </c>
      <c r="Q38" s="57">
        <f t="shared" si="0"/>
        <v>1961</v>
      </c>
      <c r="R38" s="58">
        <f t="shared" si="0"/>
        <v>2798</v>
      </c>
      <c r="S38" s="57">
        <f t="shared" si="1"/>
        <v>1246</v>
      </c>
      <c r="T38" s="58">
        <f t="shared" si="1"/>
        <v>1664</v>
      </c>
      <c r="U38" s="57">
        <f t="shared" si="1"/>
        <v>2218</v>
      </c>
      <c r="V38" s="58">
        <f t="shared" si="1"/>
        <v>3164</v>
      </c>
      <c r="W38" s="57">
        <f t="shared" si="1"/>
        <v>1512</v>
      </c>
      <c r="X38" s="58">
        <f t="shared" si="1"/>
        <v>2028</v>
      </c>
      <c r="Y38" s="57">
        <f t="shared" si="1"/>
        <v>2701</v>
      </c>
      <c r="Z38" s="58">
        <f t="shared" si="1"/>
        <v>3870</v>
      </c>
    </row>
    <row r="39" spans="2:26" ht="15.75" x14ac:dyDescent="0.25">
      <c r="B39" s="18">
        <v>1300</v>
      </c>
      <c r="C39" s="59">
        <f t="shared" si="0"/>
        <v>645</v>
      </c>
      <c r="D39" s="60">
        <f t="shared" si="0"/>
        <v>918</v>
      </c>
      <c r="E39" s="59">
        <f t="shared" si="0"/>
        <v>1208</v>
      </c>
      <c r="F39" s="60">
        <f t="shared" si="0"/>
        <v>1750</v>
      </c>
      <c r="G39" s="59">
        <f t="shared" si="0"/>
        <v>814</v>
      </c>
      <c r="H39" s="60">
        <f t="shared" si="0"/>
        <v>1156</v>
      </c>
      <c r="I39" s="59">
        <f t="shared" si="0"/>
        <v>1530</v>
      </c>
      <c r="J39" s="60">
        <f t="shared" si="0"/>
        <v>2197</v>
      </c>
      <c r="K39" s="59">
        <f t="shared" si="0"/>
        <v>1006</v>
      </c>
      <c r="L39" s="60">
        <f t="shared" si="0"/>
        <v>1381</v>
      </c>
      <c r="M39" s="59">
        <f t="shared" si="0"/>
        <v>1834</v>
      </c>
      <c r="N39" s="60">
        <f t="shared" si="0"/>
        <v>2622</v>
      </c>
      <c r="O39" s="59">
        <f t="shared" si="0"/>
        <v>1184</v>
      </c>
      <c r="P39" s="60">
        <f t="shared" si="0"/>
        <v>1595</v>
      </c>
      <c r="Q39" s="59">
        <f t="shared" si="0"/>
        <v>2124</v>
      </c>
      <c r="R39" s="60">
        <f t="shared" si="0"/>
        <v>3032</v>
      </c>
      <c r="S39" s="59">
        <f t="shared" si="1"/>
        <v>1349</v>
      </c>
      <c r="T39" s="60">
        <f t="shared" si="1"/>
        <v>1803</v>
      </c>
      <c r="U39" s="59">
        <f t="shared" si="1"/>
        <v>2402</v>
      </c>
      <c r="V39" s="60">
        <f t="shared" si="1"/>
        <v>3428</v>
      </c>
      <c r="W39" s="59">
        <f t="shared" si="1"/>
        <v>1638</v>
      </c>
      <c r="X39" s="60">
        <f t="shared" si="1"/>
        <v>2197</v>
      </c>
      <c r="Y39" s="59">
        <f t="shared" si="1"/>
        <v>2926</v>
      </c>
      <c r="Z39" s="60">
        <f t="shared" si="1"/>
        <v>4193</v>
      </c>
    </row>
    <row r="40" spans="2:26" ht="15.75" x14ac:dyDescent="0.25">
      <c r="B40" s="19">
        <v>1400</v>
      </c>
      <c r="C40" s="57">
        <f t="shared" si="0"/>
        <v>694</v>
      </c>
      <c r="D40" s="58">
        <f t="shared" si="0"/>
        <v>988</v>
      </c>
      <c r="E40" s="57">
        <f t="shared" si="0"/>
        <v>1301</v>
      </c>
      <c r="F40" s="58">
        <f t="shared" si="0"/>
        <v>1884</v>
      </c>
      <c r="G40" s="57">
        <f t="shared" si="0"/>
        <v>876</v>
      </c>
      <c r="H40" s="58">
        <f t="shared" si="0"/>
        <v>1245</v>
      </c>
      <c r="I40" s="57">
        <f t="shared" ref="C40:R56" si="2">ROUND((($C$18/50)^I$8)*(I$7/1000*$B40),0)</f>
        <v>1648</v>
      </c>
      <c r="J40" s="58">
        <f t="shared" si="2"/>
        <v>2366</v>
      </c>
      <c r="K40" s="57">
        <f t="shared" si="2"/>
        <v>1084</v>
      </c>
      <c r="L40" s="58">
        <f t="shared" si="2"/>
        <v>1487</v>
      </c>
      <c r="M40" s="57">
        <f t="shared" si="2"/>
        <v>1975</v>
      </c>
      <c r="N40" s="58">
        <f t="shared" si="2"/>
        <v>2824</v>
      </c>
      <c r="O40" s="57">
        <f t="shared" si="2"/>
        <v>1275</v>
      </c>
      <c r="P40" s="58">
        <f t="shared" si="2"/>
        <v>1718</v>
      </c>
      <c r="Q40" s="57">
        <f t="shared" si="2"/>
        <v>2288</v>
      </c>
      <c r="R40" s="58">
        <f t="shared" si="2"/>
        <v>3265</v>
      </c>
      <c r="S40" s="57">
        <f t="shared" si="1"/>
        <v>1453</v>
      </c>
      <c r="T40" s="58">
        <f t="shared" si="1"/>
        <v>1942</v>
      </c>
      <c r="U40" s="57">
        <f t="shared" si="1"/>
        <v>2587</v>
      </c>
      <c r="V40" s="58">
        <f t="shared" si="1"/>
        <v>3692</v>
      </c>
      <c r="W40" s="57">
        <f t="shared" si="1"/>
        <v>1764</v>
      </c>
      <c r="X40" s="58">
        <f t="shared" si="1"/>
        <v>2366</v>
      </c>
      <c r="Y40" s="57">
        <f t="shared" si="1"/>
        <v>3151</v>
      </c>
      <c r="Z40" s="58">
        <f t="shared" si="1"/>
        <v>4515</v>
      </c>
    </row>
    <row r="41" spans="2:26" ht="15.75" x14ac:dyDescent="0.25">
      <c r="B41" s="18">
        <v>1500</v>
      </c>
      <c r="C41" s="59">
        <f t="shared" si="2"/>
        <v>744</v>
      </c>
      <c r="D41" s="60">
        <f t="shared" si="2"/>
        <v>1059</v>
      </c>
      <c r="E41" s="59">
        <f t="shared" si="2"/>
        <v>1394</v>
      </c>
      <c r="F41" s="60">
        <f t="shared" si="2"/>
        <v>2019</v>
      </c>
      <c r="G41" s="59">
        <f t="shared" si="2"/>
        <v>939</v>
      </c>
      <c r="H41" s="60">
        <f t="shared" si="2"/>
        <v>1334</v>
      </c>
      <c r="I41" s="59">
        <f t="shared" si="2"/>
        <v>1766</v>
      </c>
      <c r="J41" s="60">
        <f t="shared" si="2"/>
        <v>2535</v>
      </c>
      <c r="K41" s="59">
        <f t="shared" si="2"/>
        <v>1161</v>
      </c>
      <c r="L41" s="60">
        <f t="shared" si="2"/>
        <v>1593</v>
      </c>
      <c r="M41" s="59">
        <f t="shared" si="2"/>
        <v>2117</v>
      </c>
      <c r="N41" s="60">
        <f t="shared" si="2"/>
        <v>3026</v>
      </c>
      <c r="O41" s="59">
        <f t="shared" si="2"/>
        <v>1367</v>
      </c>
      <c r="P41" s="60">
        <f t="shared" si="2"/>
        <v>1841</v>
      </c>
      <c r="Q41" s="59">
        <f t="shared" si="2"/>
        <v>2451</v>
      </c>
      <c r="R41" s="60">
        <f t="shared" si="2"/>
        <v>3498</v>
      </c>
      <c r="S41" s="59">
        <f t="shared" si="1"/>
        <v>1557</v>
      </c>
      <c r="T41" s="60">
        <f t="shared" si="1"/>
        <v>2081</v>
      </c>
      <c r="U41" s="59">
        <f t="shared" si="1"/>
        <v>2772</v>
      </c>
      <c r="V41" s="60">
        <f t="shared" si="1"/>
        <v>3956</v>
      </c>
      <c r="W41" s="59">
        <f t="shared" si="1"/>
        <v>1890</v>
      </c>
      <c r="X41" s="60">
        <f t="shared" si="1"/>
        <v>2535</v>
      </c>
      <c r="Y41" s="59">
        <f t="shared" si="1"/>
        <v>3377</v>
      </c>
      <c r="Z41" s="60">
        <f t="shared" si="1"/>
        <v>4838</v>
      </c>
    </row>
    <row r="42" spans="2:26" ht="15.75" x14ac:dyDescent="0.25">
      <c r="B42" s="19">
        <v>1600</v>
      </c>
      <c r="C42" s="57">
        <f t="shared" si="2"/>
        <v>794</v>
      </c>
      <c r="D42" s="58">
        <f t="shared" si="2"/>
        <v>1130</v>
      </c>
      <c r="E42" s="57">
        <f t="shared" si="2"/>
        <v>1486</v>
      </c>
      <c r="F42" s="58">
        <f t="shared" si="2"/>
        <v>2154</v>
      </c>
      <c r="G42" s="57">
        <f t="shared" si="2"/>
        <v>1002</v>
      </c>
      <c r="H42" s="58">
        <f t="shared" si="2"/>
        <v>1422</v>
      </c>
      <c r="I42" s="57">
        <f t="shared" si="2"/>
        <v>1883</v>
      </c>
      <c r="J42" s="58">
        <f t="shared" si="2"/>
        <v>2704</v>
      </c>
      <c r="K42" s="57">
        <f t="shared" si="2"/>
        <v>1238</v>
      </c>
      <c r="L42" s="58">
        <f t="shared" si="2"/>
        <v>1699</v>
      </c>
      <c r="M42" s="57">
        <f t="shared" si="2"/>
        <v>2258</v>
      </c>
      <c r="N42" s="58">
        <f t="shared" si="2"/>
        <v>3227</v>
      </c>
      <c r="O42" s="57">
        <f t="shared" si="2"/>
        <v>1458</v>
      </c>
      <c r="P42" s="58">
        <f t="shared" si="2"/>
        <v>1963</v>
      </c>
      <c r="Q42" s="57">
        <f t="shared" si="2"/>
        <v>2614</v>
      </c>
      <c r="R42" s="58">
        <f t="shared" si="2"/>
        <v>3731</v>
      </c>
      <c r="S42" s="57">
        <f t="shared" si="1"/>
        <v>1661</v>
      </c>
      <c r="T42" s="58">
        <f t="shared" si="1"/>
        <v>2219</v>
      </c>
      <c r="U42" s="57">
        <f t="shared" si="1"/>
        <v>2957</v>
      </c>
      <c r="V42" s="58">
        <f t="shared" si="1"/>
        <v>4219</v>
      </c>
      <c r="W42" s="57">
        <f t="shared" si="1"/>
        <v>2016</v>
      </c>
      <c r="X42" s="58">
        <f t="shared" si="1"/>
        <v>2704</v>
      </c>
      <c r="Y42" s="57">
        <f t="shared" si="1"/>
        <v>3602</v>
      </c>
      <c r="Z42" s="58">
        <f t="shared" si="1"/>
        <v>5160</v>
      </c>
    </row>
    <row r="43" spans="2:26" ht="15.75" x14ac:dyDescent="0.25">
      <c r="B43" s="18">
        <v>1700</v>
      </c>
      <c r="C43" s="59">
        <f t="shared" si="2"/>
        <v>843</v>
      </c>
      <c r="D43" s="60">
        <f t="shared" si="2"/>
        <v>1200</v>
      </c>
      <c r="E43" s="59">
        <f t="shared" si="2"/>
        <v>1579</v>
      </c>
      <c r="F43" s="60">
        <f t="shared" si="2"/>
        <v>2288</v>
      </c>
      <c r="G43" s="59">
        <f t="shared" si="2"/>
        <v>1064</v>
      </c>
      <c r="H43" s="60">
        <f t="shared" si="2"/>
        <v>1511</v>
      </c>
      <c r="I43" s="59">
        <f t="shared" si="2"/>
        <v>2001</v>
      </c>
      <c r="J43" s="60">
        <f t="shared" si="2"/>
        <v>2873</v>
      </c>
      <c r="K43" s="59">
        <f t="shared" si="2"/>
        <v>1316</v>
      </c>
      <c r="L43" s="60">
        <f t="shared" si="2"/>
        <v>1805</v>
      </c>
      <c r="M43" s="59">
        <f t="shared" si="2"/>
        <v>2399</v>
      </c>
      <c r="N43" s="60">
        <f t="shared" si="2"/>
        <v>3429</v>
      </c>
      <c r="O43" s="59">
        <f t="shared" si="2"/>
        <v>1549</v>
      </c>
      <c r="P43" s="60">
        <f t="shared" si="2"/>
        <v>2086</v>
      </c>
      <c r="Q43" s="59">
        <f t="shared" si="2"/>
        <v>2778</v>
      </c>
      <c r="R43" s="60">
        <f t="shared" si="2"/>
        <v>3964</v>
      </c>
      <c r="S43" s="59">
        <f t="shared" si="1"/>
        <v>1765</v>
      </c>
      <c r="T43" s="60">
        <f t="shared" si="1"/>
        <v>2358</v>
      </c>
      <c r="U43" s="59">
        <f t="shared" si="1"/>
        <v>3142</v>
      </c>
      <c r="V43" s="60">
        <f t="shared" si="1"/>
        <v>4483</v>
      </c>
      <c r="W43" s="59">
        <f t="shared" si="1"/>
        <v>2142</v>
      </c>
      <c r="X43" s="60">
        <f t="shared" si="1"/>
        <v>2873</v>
      </c>
      <c r="Y43" s="59">
        <f t="shared" si="1"/>
        <v>3827</v>
      </c>
      <c r="Z43" s="60">
        <f t="shared" si="1"/>
        <v>5483</v>
      </c>
    </row>
    <row r="44" spans="2:26" ht="15.75" x14ac:dyDescent="0.25">
      <c r="B44" s="19">
        <v>1800</v>
      </c>
      <c r="C44" s="57">
        <f t="shared" si="2"/>
        <v>893</v>
      </c>
      <c r="D44" s="58">
        <f t="shared" si="2"/>
        <v>1271</v>
      </c>
      <c r="E44" s="57">
        <f t="shared" si="2"/>
        <v>1672</v>
      </c>
      <c r="F44" s="58">
        <f t="shared" si="2"/>
        <v>2423</v>
      </c>
      <c r="G44" s="57">
        <f t="shared" si="2"/>
        <v>1127</v>
      </c>
      <c r="H44" s="58">
        <f t="shared" si="2"/>
        <v>1600</v>
      </c>
      <c r="I44" s="57">
        <f t="shared" si="2"/>
        <v>2119</v>
      </c>
      <c r="J44" s="58">
        <f t="shared" si="2"/>
        <v>3042</v>
      </c>
      <c r="K44" s="57">
        <f t="shared" si="2"/>
        <v>1393</v>
      </c>
      <c r="L44" s="58">
        <f t="shared" si="2"/>
        <v>1912</v>
      </c>
      <c r="M44" s="57">
        <f t="shared" si="2"/>
        <v>2540</v>
      </c>
      <c r="N44" s="58">
        <f t="shared" si="2"/>
        <v>3631</v>
      </c>
      <c r="O44" s="57">
        <f t="shared" si="2"/>
        <v>1640</v>
      </c>
      <c r="P44" s="58">
        <f t="shared" si="2"/>
        <v>2209</v>
      </c>
      <c r="Q44" s="57">
        <f t="shared" si="2"/>
        <v>2941</v>
      </c>
      <c r="R44" s="58">
        <f t="shared" si="2"/>
        <v>4198</v>
      </c>
      <c r="S44" s="57">
        <f t="shared" si="1"/>
        <v>1868</v>
      </c>
      <c r="T44" s="58">
        <f t="shared" si="1"/>
        <v>2497</v>
      </c>
      <c r="U44" s="57">
        <f t="shared" si="1"/>
        <v>3326</v>
      </c>
      <c r="V44" s="58">
        <f t="shared" si="1"/>
        <v>4747</v>
      </c>
      <c r="W44" s="57">
        <f t="shared" si="1"/>
        <v>2268</v>
      </c>
      <c r="X44" s="58">
        <f t="shared" si="1"/>
        <v>3042</v>
      </c>
      <c r="Y44" s="57">
        <f t="shared" si="1"/>
        <v>4052</v>
      </c>
      <c r="Z44" s="58">
        <f t="shared" si="1"/>
        <v>5805</v>
      </c>
    </row>
    <row r="45" spans="2:26" ht="15.75" x14ac:dyDescent="0.25">
      <c r="B45" s="18">
        <v>1900</v>
      </c>
      <c r="C45" s="59">
        <f t="shared" si="2"/>
        <v>942</v>
      </c>
      <c r="D45" s="60">
        <f t="shared" si="2"/>
        <v>1341</v>
      </c>
      <c r="E45" s="59">
        <f t="shared" si="2"/>
        <v>1765</v>
      </c>
      <c r="F45" s="60">
        <f t="shared" si="2"/>
        <v>2557</v>
      </c>
      <c r="G45" s="59">
        <f t="shared" si="2"/>
        <v>1189</v>
      </c>
      <c r="H45" s="60">
        <f t="shared" si="2"/>
        <v>1689</v>
      </c>
      <c r="I45" s="59">
        <f t="shared" si="2"/>
        <v>2236</v>
      </c>
      <c r="J45" s="60">
        <f t="shared" si="2"/>
        <v>3211</v>
      </c>
      <c r="K45" s="59">
        <f t="shared" si="2"/>
        <v>1471</v>
      </c>
      <c r="L45" s="60">
        <f t="shared" si="2"/>
        <v>2018</v>
      </c>
      <c r="M45" s="59">
        <f t="shared" si="2"/>
        <v>2681</v>
      </c>
      <c r="N45" s="60">
        <f t="shared" si="2"/>
        <v>3832</v>
      </c>
      <c r="O45" s="59">
        <f t="shared" si="2"/>
        <v>1731</v>
      </c>
      <c r="P45" s="60">
        <f t="shared" si="2"/>
        <v>2331</v>
      </c>
      <c r="Q45" s="59">
        <f t="shared" si="2"/>
        <v>3105</v>
      </c>
      <c r="R45" s="60">
        <f t="shared" si="2"/>
        <v>4431</v>
      </c>
      <c r="S45" s="59">
        <f t="shared" si="1"/>
        <v>1972</v>
      </c>
      <c r="T45" s="60">
        <f t="shared" si="1"/>
        <v>2635</v>
      </c>
      <c r="U45" s="59">
        <f t="shared" si="1"/>
        <v>3511</v>
      </c>
      <c r="V45" s="60">
        <f t="shared" si="1"/>
        <v>5010</v>
      </c>
      <c r="W45" s="59">
        <f t="shared" si="1"/>
        <v>2394</v>
      </c>
      <c r="X45" s="60">
        <f t="shared" si="1"/>
        <v>3211</v>
      </c>
      <c r="Y45" s="59">
        <f t="shared" si="1"/>
        <v>4277</v>
      </c>
      <c r="Z45" s="60">
        <f t="shared" si="1"/>
        <v>6128</v>
      </c>
    </row>
    <row r="46" spans="2:26" ht="15.75" x14ac:dyDescent="0.25">
      <c r="B46" s="19">
        <v>2000</v>
      </c>
      <c r="C46" s="57">
        <f t="shared" si="2"/>
        <v>992</v>
      </c>
      <c r="D46" s="58">
        <f t="shared" si="2"/>
        <v>1412</v>
      </c>
      <c r="E46" s="57">
        <f t="shared" si="2"/>
        <v>1858</v>
      </c>
      <c r="F46" s="58">
        <f t="shared" si="2"/>
        <v>2692</v>
      </c>
      <c r="G46" s="57">
        <f t="shared" si="2"/>
        <v>1252</v>
      </c>
      <c r="H46" s="58">
        <f t="shared" si="2"/>
        <v>1778</v>
      </c>
      <c r="I46" s="57">
        <f t="shared" si="2"/>
        <v>2354</v>
      </c>
      <c r="J46" s="58">
        <f t="shared" si="2"/>
        <v>3380</v>
      </c>
      <c r="K46" s="57">
        <f t="shared" si="2"/>
        <v>1548</v>
      </c>
      <c r="L46" s="58">
        <f t="shared" si="2"/>
        <v>2124</v>
      </c>
      <c r="M46" s="57">
        <f t="shared" si="2"/>
        <v>2822</v>
      </c>
      <c r="N46" s="58">
        <f t="shared" si="2"/>
        <v>4034</v>
      </c>
      <c r="O46" s="57">
        <f t="shared" si="2"/>
        <v>1822</v>
      </c>
      <c r="P46" s="58">
        <f t="shared" si="2"/>
        <v>2454</v>
      </c>
      <c r="Q46" s="57">
        <f t="shared" si="2"/>
        <v>3268</v>
      </c>
      <c r="R46" s="58">
        <f t="shared" si="2"/>
        <v>4664</v>
      </c>
      <c r="S46" s="57">
        <f t="shared" ref="S46:Z56" si="3">ROUND((($C$18/50)^S$8)*(S$7/1000*$B46),0)</f>
        <v>2076</v>
      </c>
      <c r="T46" s="58">
        <f t="shared" si="3"/>
        <v>2774</v>
      </c>
      <c r="U46" s="57">
        <f t="shared" si="3"/>
        <v>3696</v>
      </c>
      <c r="V46" s="58">
        <f t="shared" si="3"/>
        <v>5274</v>
      </c>
      <c r="W46" s="57">
        <f t="shared" si="3"/>
        <v>2520</v>
      </c>
      <c r="X46" s="58">
        <f t="shared" si="3"/>
        <v>3380</v>
      </c>
      <c r="Y46" s="57">
        <f t="shared" si="3"/>
        <v>4502</v>
      </c>
      <c r="Z46" s="58">
        <f t="shared" si="3"/>
        <v>6450</v>
      </c>
    </row>
    <row r="47" spans="2:26" ht="15.75" x14ac:dyDescent="0.25">
      <c r="B47" s="18">
        <v>2100</v>
      </c>
      <c r="C47" s="59">
        <f t="shared" si="2"/>
        <v>1042</v>
      </c>
      <c r="D47" s="60">
        <f t="shared" si="2"/>
        <v>1483</v>
      </c>
      <c r="E47" s="59">
        <f t="shared" si="2"/>
        <v>1951</v>
      </c>
      <c r="F47" s="60">
        <f t="shared" si="2"/>
        <v>2827</v>
      </c>
      <c r="G47" s="59">
        <f t="shared" si="2"/>
        <v>1315</v>
      </c>
      <c r="H47" s="60">
        <f t="shared" si="2"/>
        <v>1867</v>
      </c>
      <c r="I47" s="59">
        <f t="shared" si="2"/>
        <v>2472</v>
      </c>
      <c r="J47" s="60">
        <f t="shared" si="2"/>
        <v>3549</v>
      </c>
      <c r="K47" s="59">
        <f t="shared" si="2"/>
        <v>1625</v>
      </c>
      <c r="L47" s="60">
        <f t="shared" si="2"/>
        <v>2230</v>
      </c>
      <c r="M47" s="59">
        <f t="shared" si="2"/>
        <v>2963</v>
      </c>
      <c r="N47" s="60">
        <f t="shared" si="2"/>
        <v>4236</v>
      </c>
      <c r="O47" s="59">
        <f t="shared" si="2"/>
        <v>1913</v>
      </c>
      <c r="P47" s="60">
        <f t="shared" si="2"/>
        <v>2577</v>
      </c>
      <c r="Q47" s="59">
        <f t="shared" si="2"/>
        <v>3431</v>
      </c>
      <c r="R47" s="60">
        <f t="shared" si="2"/>
        <v>4897</v>
      </c>
      <c r="S47" s="59">
        <f t="shared" si="3"/>
        <v>2180</v>
      </c>
      <c r="T47" s="60">
        <f t="shared" si="3"/>
        <v>2913</v>
      </c>
      <c r="U47" s="59">
        <f t="shared" si="3"/>
        <v>3881</v>
      </c>
      <c r="V47" s="60">
        <f t="shared" si="3"/>
        <v>5538</v>
      </c>
      <c r="W47" s="59">
        <f t="shared" si="3"/>
        <v>2646</v>
      </c>
      <c r="X47" s="60">
        <f t="shared" si="3"/>
        <v>3549</v>
      </c>
      <c r="Y47" s="59">
        <f t="shared" si="3"/>
        <v>4727</v>
      </c>
      <c r="Z47" s="60">
        <f t="shared" si="3"/>
        <v>6773</v>
      </c>
    </row>
    <row r="48" spans="2:26" ht="15.75" x14ac:dyDescent="0.25">
      <c r="B48" s="19">
        <v>2200</v>
      </c>
      <c r="C48" s="57">
        <f t="shared" si="2"/>
        <v>1091</v>
      </c>
      <c r="D48" s="58">
        <f t="shared" si="2"/>
        <v>1553</v>
      </c>
      <c r="E48" s="57">
        <f t="shared" si="2"/>
        <v>2044</v>
      </c>
      <c r="F48" s="58">
        <f t="shared" si="2"/>
        <v>2961</v>
      </c>
      <c r="G48" s="57">
        <f t="shared" si="2"/>
        <v>1377</v>
      </c>
      <c r="H48" s="58">
        <f t="shared" si="2"/>
        <v>1956</v>
      </c>
      <c r="I48" s="57">
        <f t="shared" si="2"/>
        <v>2589</v>
      </c>
      <c r="J48" s="58">
        <f t="shared" si="2"/>
        <v>3718</v>
      </c>
      <c r="K48" s="57">
        <f t="shared" si="2"/>
        <v>1703</v>
      </c>
      <c r="L48" s="58">
        <f t="shared" si="2"/>
        <v>2336</v>
      </c>
      <c r="M48" s="57">
        <f t="shared" si="2"/>
        <v>3104</v>
      </c>
      <c r="N48" s="58">
        <f t="shared" si="2"/>
        <v>4437</v>
      </c>
      <c r="O48" s="57">
        <f t="shared" si="2"/>
        <v>2004</v>
      </c>
      <c r="P48" s="58">
        <f t="shared" si="2"/>
        <v>2699</v>
      </c>
      <c r="Q48" s="57">
        <f t="shared" si="2"/>
        <v>3595</v>
      </c>
      <c r="R48" s="58">
        <f t="shared" si="2"/>
        <v>5130</v>
      </c>
      <c r="S48" s="57">
        <f t="shared" si="3"/>
        <v>2284</v>
      </c>
      <c r="T48" s="58">
        <f t="shared" si="3"/>
        <v>3051</v>
      </c>
      <c r="U48" s="57">
        <f t="shared" si="3"/>
        <v>4066</v>
      </c>
      <c r="V48" s="58">
        <f t="shared" si="3"/>
        <v>5801</v>
      </c>
      <c r="W48" s="57">
        <f t="shared" si="3"/>
        <v>2772</v>
      </c>
      <c r="X48" s="58">
        <f t="shared" si="3"/>
        <v>3718</v>
      </c>
      <c r="Y48" s="57">
        <f t="shared" si="3"/>
        <v>4952</v>
      </c>
      <c r="Z48" s="58">
        <f t="shared" si="3"/>
        <v>7095</v>
      </c>
    </row>
    <row r="49" spans="2:26" ht="15.75" x14ac:dyDescent="0.25">
      <c r="B49" s="18">
        <v>2300</v>
      </c>
      <c r="C49" s="59">
        <f t="shared" si="2"/>
        <v>1141</v>
      </c>
      <c r="D49" s="60">
        <f t="shared" si="2"/>
        <v>1624</v>
      </c>
      <c r="E49" s="59">
        <f t="shared" si="2"/>
        <v>2137</v>
      </c>
      <c r="F49" s="60">
        <f t="shared" si="2"/>
        <v>3096</v>
      </c>
      <c r="G49" s="59">
        <f t="shared" si="2"/>
        <v>1440</v>
      </c>
      <c r="H49" s="60">
        <f t="shared" si="2"/>
        <v>2045</v>
      </c>
      <c r="I49" s="59">
        <f t="shared" si="2"/>
        <v>2707</v>
      </c>
      <c r="J49" s="60">
        <f t="shared" si="2"/>
        <v>3887</v>
      </c>
      <c r="K49" s="59">
        <f t="shared" si="2"/>
        <v>1780</v>
      </c>
      <c r="L49" s="60">
        <f t="shared" si="2"/>
        <v>2443</v>
      </c>
      <c r="M49" s="59">
        <f t="shared" si="2"/>
        <v>3245</v>
      </c>
      <c r="N49" s="60">
        <f t="shared" si="2"/>
        <v>4639</v>
      </c>
      <c r="O49" s="59">
        <f t="shared" si="2"/>
        <v>2095</v>
      </c>
      <c r="P49" s="60">
        <f t="shared" si="2"/>
        <v>2822</v>
      </c>
      <c r="Q49" s="59">
        <f t="shared" si="2"/>
        <v>3758</v>
      </c>
      <c r="R49" s="60">
        <f t="shared" si="2"/>
        <v>5364</v>
      </c>
      <c r="S49" s="59">
        <f t="shared" si="3"/>
        <v>2387</v>
      </c>
      <c r="T49" s="60">
        <f t="shared" si="3"/>
        <v>3190</v>
      </c>
      <c r="U49" s="59">
        <f t="shared" si="3"/>
        <v>4250</v>
      </c>
      <c r="V49" s="60">
        <f t="shared" si="3"/>
        <v>6065</v>
      </c>
      <c r="W49" s="59">
        <f t="shared" si="3"/>
        <v>2898</v>
      </c>
      <c r="X49" s="60">
        <f t="shared" si="3"/>
        <v>3887</v>
      </c>
      <c r="Y49" s="59">
        <f t="shared" si="3"/>
        <v>5177</v>
      </c>
      <c r="Z49" s="60">
        <f t="shared" si="3"/>
        <v>7418</v>
      </c>
    </row>
    <row r="50" spans="2:26" ht="15.75" x14ac:dyDescent="0.25">
      <c r="B50" s="19">
        <v>2400</v>
      </c>
      <c r="C50" s="57">
        <f t="shared" si="2"/>
        <v>1190</v>
      </c>
      <c r="D50" s="58">
        <f t="shared" si="2"/>
        <v>1694</v>
      </c>
      <c r="E50" s="57">
        <f t="shared" si="2"/>
        <v>2230</v>
      </c>
      <c r="F50" s="58">
        <f t="shared" si="2"/>
        <v>3230</v>
      </c>
      <c r="G50" s="57">
        <f t="shared" si="2"/>
        <v>1502</v>
      </c>
      <c r="H50" s="58">
        <f t="shared" si="2"/>
        <v>2134</v>
      </c>
      <c r="I50" s="57">
        <f t="shared" si="2"/>
        <v>2825</v>
      </c>
      <c r="J50" s="58">
        <f t="shared" si="2"/>
        <v>4056</v>
      </c>
      <c r="K50" s="57">
        <f t="shared" si="2"/>
        <v>1858</v>
      </c>
      <c r="L50" s="58">
        <f t="shared" si="2"/>
        <v>2549</v>
      </c>
      <c r="M50" s="57">
        <f t="shared" si="2"/>
        <v>3386</v>
      </c>
      <c r="N50" s="58">
        <f t="shared" si="2"/>
        <v>4841</v>
      </c>
      <c r="O50" s="57">
        <f t="shared" si="2"/>
        <v>2186</v>
      </c>
      <c r="P50" s="58">
        <f t="shared" si="2"/>
        <v>2945</v>
      </c>
      <c r="Q50" s="57">
        <f t="shared" si="2"/>
        <v>3922</v>
      </c>
      <c r="R50" s="58">
        <f t="shared" si="2"/>
        <v>5597</v>
      </c>
      <c r="S50" s="57">
        <f t="shared" si="3"/>
        <v>2491</v>
      </c>
      <c r="T50" s="58">
        <f t="shared" si="3"/>
        <v>3329</v>
      </c>
      <c r="U50" s="57">
        <f t="shared" si="3"/>
        <v>4435</v>
      </c>
      <c r="V50" s="58">
        <f t="shared" si="3"/>
        <v>6329</v>
      </c>
      <c r="W50" s="57">
        <f t="shared" si="3"/>
        <v>3024</v>
      </c>
      <c r="X50" s="58">
        <f t="shared" si="3"/>
        <v>4056</v>
      </c>
      <c r="Y50" s="57">
        <f t="shared" si="3"/>
        <v>5402</v>
      </c>
      <c r="Z50" s="58">
        <f t="shared" si="3"/>
        <v>7740</v>
      </c>
    </row>
    <row r="51" spans="2:26" ht="15.75" x14ac:dyDescent="0.25">
      <c r="B51" s="18">
        <v>2500</v>
      </c>
      <c r="C51" s="59">
        <f t="shared" si="2"/>
        <v>1240</v>
      </c>
      <c r="D51" s="60">
        <f t="shared" si="2"/>
        <v>1765</v>
      </c>
      <c r="E51" s="59">
        <f t="shared" si="2"/>
        <v>2323</v>
      </c>
      <c r="F51" s="60">
        <f t="shared" si="2"/>
        <v>3365</v>
      </c>
      <c r="G51" s="59">
        <f t="shared" si="2"/>
        <v>1565</v>
      </c>
      <c r="H51" s="60">
        <f t="shared" si="2"/>
        <v>2223</v>
      </c>
      <c r="I51" s="59">
        <f t="shared" si="2"/>
        <v>2943</v>
      </c>
      <c r="J51" s="60">
        <f t="shared" si="2"/>
        <v>4225</v>
      </c>
      <c r="K51" s="59">
        <f t="shared" si="2"/>
        <v>1935</v>
      </c>
      <c r="L51" s="60">
        <f t="shared" si="2"/>
        <v>2655</v>
      </c>
      <c r="M51" s="59">
        <f t="shared" si="2"/>
        <v>3528</v>
      </c>
      <c r="N51" s="60">
        <f t="shared" si="2"/>
        <v>5043</v>
      </c>
      <c r="O51" s="59">
        <f t="shared" si="2"/>
        <v>2278</v>
      </c>
      <c r="P51" s="60">
        <f t="shared" si="2"/>
        <v>3068</v>
      </c>
      <c r="Q51" s="59">
        <f t="shared" si="2"/>
        <v>4085</v>
      </c>
      <c r="R51" s="60">
        <f t="shared" si="2"/>
        <v>5830</v>
      </c>
      <c r="S51" s="59">
        <f t="shared" si="3"/>
        <v>2595</v>
      </c>
      <c r="T51" s="60">
        <f t="shared" si="3"/>
        <v>3468</v>
      </c>
      <c r="U51" s="59">
        <f t="shared" si="3"/>
        <v>4620</v>
      </c>
      <c r="V51" s="60">
        <f t="shared" si="3"/>
        <v>6593</v>
      </c>
      <c r="W51" s="59">
        <f t="shared" si="3"/>
        <v>3150</v>
      </c>
      <c r="X51" s="60">
        <f t="shared" si="3"/>
        <v>4225</v>
      </c>
      <c r="Y51" s="59">
        <f t="shared" si="3"/>
        <v>5628</v>
      </c>
      <c r="Z51" s="60">
        <f t="shared" si="3"/>
        <v>8063</v>
      </c>
    </row>
    <row r="52" spans="2:26" ht="15.75" x14ac:dyDescent="0.25">
      <c r="B52" s="19">
        <v>2600</v>
      </c>
      <c r="C52" s="57">
        <f t="shared" si="2"/>
        <v>1290</v>
      </c>
      <c r="D52" s="58">
        <f t="shared" si="2"/>
        <v>1836</v>
      </c>
      <c r="E52" s="57">
        <f t="shared" si="2"/>
        <v>2415</v>
      </c>
      <c r="F52" s="58">
        <f t="shared" si="2"/>
        <v>3500</v>
      </c>
      <c r="G52" s="57">
        <f t="shared" si="2"/>
        <v>1628</v>
      </c>
      <c r="H52" s="58">
        <f t="shared" si="2"/>
        <v>2311</v>
      </c>
      <c r="I52" s="57">
        <f t="shared" si="2"/>
        <v>3060</v>
      </c>
      <c r="J52" s="58">
        <f t="shared" si="2"/>
        <v>4394</v>
      </c>
      <c r="K52" s="57">
        <f t="shared" si="2"/>
        <v>2012</v>
      </c>
      <c r="L52" s="58">
        <f t="shared" si="2"/>
        <v>2761</v>
      </c>
      <c r="M52" s="57">
        <f t="shared" si="2"/>
        <v>3669</v>
      </c>
      <c r="N52" s="58">
        <f t="shared" si="2"/>
        <v>5244</v>
      </c>
      <c r="O52" s="57">
        <f t="shared" si="2"/>
        <v>2369</v>
      </c>
      <c r="P52" s="58">
        <f t="shared" si="2"/>
        <v>3190</v>
      </c>
      <c r="Q52" s="57">
        <f t="shared" si="2"/>
        <v>4248</v>
      </c>
      <c r="R52" s="58">
        <f t="shared" si="2"/>
        <v>6063</v>
      </c>
      <c r="S52" s="57">
        <f t="shared" si="3"/>
        <v>2699</v>
      </c>
      <c r="T52" s="58">
        <f t="shared" si="3"/>
        <v>3606</v>
      </c>
      <c r="U52" s="57">
        <f t="shared" si="3"/>
        <v>4805</v>
      </c>
      <c r="V52" s="58">
        <f t="shared" si="3"/>
        <v>6856</v>
      </c>
      <c r="W52" s="57">
        <f t="shared" si="3"/>
        <v>3276</v>
      </c>
      <c r="X52" s="58">
        <f t="shared" si="3"/>
        <v>4394</v>
      </c>
      <c r="Y52" s="57">
        <f t="shared" si="3"/>
        <v>5853</v>
      </c>
      <c r="Z52" s="58">
        <f t="shared" si="3"/>
        <v>8385</v>
      </c>
    </row>
    <row r="53" spans="2:26" ht="15.75" x14ac:dyDescent="0.25">
      <c r="B53" s="18">
        <v>2700</v>
      </c>
      <c r="C53" s="59">
        <f t="shared" si="2"/>
        <v>1339</v>
      </c>
      <c r="D53" s="60">
        <f t="shared" si="2"/>
        <v>1906</v>
      </c>
      <c r="E53" s="59">
        <f t="shared" si="2"/>
        <v>2508</v>
      </c>
      <c r="F53" s="60">
        <f t="shared" si="2"/>
        <v>3634</v>
      </c>
      <c r="G53" s="59">
        <f t="shared" si="2"/>
        <v>1690</v>
      </c>
      <c r="H53" s="60">
        <f t="shared" si="2"/>
        <v>2400</v>
      </c>
      <c r="I53" s="59">
        <f t="shared" si="2"/>
        <v>3178</v>
      </c>
      <c r="J53" s="60">
        <f t="shared" si="2"/>
        <v>4563</v>
      </c>
      <c r="K53" s="59">
        <f t="shared" si="2"/>
        <v>2090</v>
      </c>
      <c r="L53" s="60">
        <f t="shared" si="2"/>
        <v>2867</v>
      </c>
      <c r="M53" s="59">
        <f t="shared" si="2"/>
        <v>3810</v>
      </c>
      <c r="N53" s="60">
        <f t="shared" si="2"/>
        <v>5446</v>
      </c>
      <c r="O53" s="59">
        <f t="shared" si="2"/>
        <v>2460</v>
      </c>
      <c r="P53" s="60">
        <f t="shared" si="2"/>
        <v>3313</v>
      </c>
      <c r="Q53" s="59">
        <f t="shared" si="2"/>
        <v>4412</v>
      </c>
      <c r="R53" s="60">
        <f t="shared" si="2"/>
        <v>6296</v>
      </c>
      <c r="S53" s="59">
        <f t="shared" si="3"/>
        <v>2803</v>
      </c>
      <c r="T53" s="60">
        <f t="shared" si="3"/>
        <v>3745</v>
      </c>
      <c r="U53" s="59">
        <f t="shared" si="3"/>
        <v>4990</v>
      </c>
      <c r="V53" s="60">
        <f t="shared" si="3"/>
        <v>7120</v>
      </c>
      <c r="W53" s="59">
        <f t="shared" si="3"/>
        <v>3402</v>
      </c>
      <c r="X53" s="60">
        <f t="shared" si="3"/>
        <v>4563</v>
      </c>
      <c r="Y53" s="59">
        <f t="shared" si="3"/>
        <v>6078</v>
      </c>
      <c r="Z53" s="60">
        <f t="shared" si="3"/>
        <v>8708</v>
      </c>
    </row>
    <row r="54" spans="2:26" ht="15.75" x14ac:dyDescent="0.25">
      <c r="B54" s="19">
        <v>2800</v>
      </c>
      <c r="C54" s="57">
        <f t="shared" si="2"/>
        <v>1389</v>
      </c>
      <c r="D54" s="58">
        <f t="shared" si="2"/>
        <v>1977</v>
      </c>
      <c r="E54" s="57">
        <f t="shared" si="2"/>
        <v>2601</v>
      </c>
      <c r="F54" s="58">
        <f t="shared" si="2"/>
        <v>3769</v>
      </c>
      <c r="G54" s="57">
        <f t="shared" si="2"/>
        <v>1753</v>
      </c>
      <c r="H54" s="58">
        <f t="shared" si="2"/>
        <v>2489</v>
      </c>
      <c r="I54" s="57">
        <f t="shared" si="2"/>
        <v>3296</v>
      </c>
      <c r="J54" s="58">
        <f t="shared" si="2"/>
        <v>4732</v>
      </c>
      <c r="K54" s="57">
        <f t="shared" si="2"/>
        <v>2167</v>
      </c>
      <c r="L54" s="58">
        <f t="shared" si="2"/>
        <v>2974</v>
      </c>
      <c r="M54" s="57">
        <f t="shared" si="2"/>
        <v>3951</v>
      </c>
      <c r="N54" s="58">
        <f t="shared" si="2"/>
        <v>5648</v>
      </c>
      <c r="O54" s="57">
        <f t="shared" si="2"/>
        <v>2551</v>
      </c>
      <c r="P54" s="58">
        <f t="shared" si="2"/>
        <v>3436</v>
      </c>
      <c r="Q54" s="57">
        <f t="shared" si="2"/>
        <v>4575</v>
      </c>
      <c r="R54" s="58">
        <f t="shared" si="2"/>
        <v>6530</v>
      </c>
      <c r="S54" s="57">
        <f t="shared" si="3"/>
        <v>2906</v>
      </c>
      <c r="T54" s="58">
        <f t="shared" si="3"/>
        <v>3884</v>
      </c>
      <c r="U54" s="57">
        <f t="shared" si="3"/>
        <v>5174</v>
      </c>
      <c r="V54" s="58">
        <f t="shared" si="3"/>
        <v>7384</v>
      </c>
      <c r="W54" s="57">
        <f t="shared" si="3"/>
        <v>3528</v>
      </c>
      <c r="X54" s="58">
        <f t="shared" si="3"/>
        <v>4732</v>
      </c>
      <c r="Y54" s="57">
        <f t="shared" si="3"/>
        <v>6303</v>
      </c>
      <c r="Z54" s="58">
        <f t="shared" si="3"/>
        <v>9030</v>
      </c>
    </row>
    <row r="55" spans="2:26" ht="15.75" x14ac:dyDescent="0.25">
      <c r="B55" s="18">
        <v>2900</v>
      </c>
      <c r="C55" s="59">
        <f t="shared" si="2"/>
        <v>1438</v>
      </c>
      <c r="D55" s="60">
        <f t="shared" si="2"/>
        <v>2047</v>
      </c>
      <c r="E55" s="59">
        <f t="shared" si="2"/>
        <v>2694</v>
      </c>
      <c r="F55" s="60">
        <f t="shared" si="2"/>
        <v>3903</v>
      </c>
      <c r="G55" s="59">
        <f t="shared" si="2"/>
        <v>1815</v>
      </c>
      <c r="H55" s="60">
        <f t="shared" si="2"/>
        <v>2578</v>
      </c>
      <c r="I55" s="59">
        <f t="shared" si="2"/>
        <v>3413</v>
      </c>
      <c r="J55" s="60">
        <f t="shared" si="2"/>
        <v>4901</v>
      </c>
      <c r="K55" s="59">
        <f t="shared" si="2"/>
        <v>2245</v>
      </c>
      <c r="L55" s="60">
        <f t="shared" si="2"/>
        <v>3080</v>
      </c>
      <c r="M55" s="59">
        <f t="shared" si="2"/>
        <v>4092</v>
      </c>
      <c r="N55" s="60">
        <f t="shared" si="2"/>
        <v>5849</v>
      </c>
      <c r="O55" s="59">
        <f t="shared" si="2"/>
        <v>2642</v>
      </c>
      <c r="P55" s="60">
        <f t="shared" si="2"/>
        <v>3558</v>
      </c>
      <c r="Q55" s="59">
        <f t="shared" si="2"/>
        <v>4739</v>
      </c>
      <c r="R55" s="60">
        <f t="shared" si="2"/>
        <v>6763</v>
      </c>
      <c r="S55" s="59">
        <f t="shared" si="3"/>
        <v>3010</v>
      </c>
      <c r="T55" s="60">
        <f t="shared" si="3"/>
        <v>4022</v>
      </c>
      <c r="U55" s="59">
        <f t="shared" si="3"/>
        <v>5359</v>
      </c>
      <c r="V55" s="60">
        <f t="shared" si="3"/>
        <v>7647</v>
      </c>
      <c r="W55" s="59">
        <f t="shared" si="3"/>
        <v>3654</v>
      </c>
      <c r="X55" s="60">
        <f t="shared" si="3"/>
        <v>4901</v>
      </c>
      <c r="Y55" s="59">
        <f t="shared" si="3"/>
        <v>6528</v>
      </c>
      <c r="Z55" s="60">
        <f t="shared" si="3"/>
        <v>9353</v>
      </c>
    </row>
    <row r="56" spans="2:26" ht="15.75" x14ac:dyDescent="0.25">
      <c r="B56" s="19">
        <v>3000</v>
      </c>
      <c r="C56" s="57">
        <f t="shared" si="2"/>
        <v>1488</v>
      </c>
      <c r="D56" s="58">
        <f t="shared" si="2"/>
        <v>2118</v>
      </c>
      <c r="E56" s="57">
        <f t="shared" si="2"/>
        <v>2787</v>
      </c>
      <c r="F56" s="58">
        <f t="shared" si="2"/>
        <v>4038</v>
      </c>
      <c r="G56" s="57">
        <f t="shared" si="2"/>
        <v>1878</v>
      </c>
      <c r="H56" s="58">
        <f t="shared" ref="H56:R56" si="4">ROUND((($C$18/50)^H$8)*(H$7/1000*$B56),0)</f>
        <v>2667</v>
      </c>
      <c r="I56" s="57">
        <f t="shared" si="4"/>
        <v>3531</v>
      </c>
      <c r="J56" s="58">
        <f t="shared" si="4"/>
        <v>5070</v>
      </c>
      <c r="K56" s="57">
        <f t="shared" si="4"/>
        <v>2322</v>
      </c>
      <c r="L56" s="58">
        <f t="shared" si="4"/>
        <v>3186</v>
      </c>
      <c r="M56" s="57">
        <f t="shared" si="4"/>
        <v>4233</v>
      </c>
      <c r="N56" s="58">
        <f t="shared" si="4"/>
        <v>6051</v>
      </c>
      <c r="O56" s="57">
        <f t="shared" si="4"/>
        <v>2733</v>
      </c>
      <c r="P56" s="58">
        <f t="shared" si="4"/>
        <v>3681</v>
      </c>
      <c r="Q56" s="57">
        <f t="shared" si="4"/>
        <v>4902</v>
      </c>
      <c r="R56" s="58">
        <f t="shared" si="4"/>
        <v>6996</v>
      </c>
      <c r="S56" s="57">
        <f t="shared" si="3"/>
        <v>3114</v>
      </c>
      <c r="T56" s="58">
        <f t="shared" si="3"/>
        <v>4161</v>
      </c>
      <c r="U56" s="57">
        <f t="shared" si="3"/>
        <v>5544</v>
      </c>
      <c r="V56" s="58">
        <f t="shared" si="3"/>
        <v>7911</v>
      </c>
      <c r="W56" s="57">
        <f t="shared" si="3"/>
        <v>3780</v>
      </c>
      <c r="X56" s="58">
        <f t="shared" si="3"/>
        <v>5070</v>
      </c>
      <c r="Y56" s="57">
        <f t="shared" si="3"/>
        <v>6753</v>
      </c>
      <c r="Z56" s="58">
        <f t="shared" si="3"/>
        <v>9675</v>
      </c>
    </row>
    <row r="61" spans="2:26" ht="21" x14ac:dyDescent="0.35">
      <c r="B61" s="30" t="s">
        <v>26</v>
      </c>
    </row>
    <row r="62" spans="2:26" ht="15.75" x14ac:dyDescent="0.25">
      <c r="B62" s="23" t="s">
        <v>11</v>
      </c>
      <c r="C62" s="77" t="s">
        <v>1</v>
      </c>
      <c r="D62" s="81"/>
      <c r="E62" s="81"/>
      <c r="F62" s="78"/>
      <c r="G62" s="77" t="s">
        <v>2</v>
      </c>
      <c r="H62" s="81"/>
      <c r="I62" s="81"/>
      <c r="J62" s="78"/>
      <c r="K62" s="77" t="s">
        <v>3</v>
      </c>
      <c r="L62" s="81"/>
      <c r="M62" s="81"/>
      <c r="N62" s="78"/>
      <c r="O62" s="77" t="s">
        <v>4</v>
      </c>
      <c r="P62" s="81"/>
      <c r="Q62" s="81"/>
      <c r="R62" s="78"/>
      <c r="S62" s="77" t="s">
        <v>5</v>
      </c>
      <c r="T62" s="81"/>
      <c r="U62" s="81"/>
      <c r="V62" s="78"/>
      <c r="W62" s="77" t="s">
        <v>6</v>
      </c>
      <c r="X62" s="81"/>
      <c r="Y62" s="81"/>
      <c r="Z62" s="78"/>
    </row>
    <row r="63" spans="2:26" ht="15.75" x14ac:dyDescent="0.25">
      <c r="B63" s="24" t="s">
        <v>7</v>
      </c>
      <c r="C63" s="27">
        <v>11</v>
      </c>
      <c r="D63" s="27">
        <v>21</v>
      </c>
      <c r="E63" s="11">
        <v>22</v>
      </c>
      <c r="F63" s="11">
        <v>33</v>
      </c>
      <c r="G63" s="11">
        <v>11</v>
      </c>
      <c r="H63" s="11">
        <v>21</v>
      </c>
      <c r="I63" s="11">
        <v>22</v>
      </c>
      <c r="J63" s="11">
        <v>33</v>
      </c>
      <c r="K63" s="11">
        <v>11</v>
      </c>
      <c r="L63" s="11">
        <v>21</v>
      </c>
      <c r="M63" s="11">
        <v>22</v>
      </c>
      <c r="N63" s="11">
        <v>33</v>
      </c>
      <c r="O63" s="11">
        <v>11</v>
      </c>
      <c r="P63" s="11">
        <v>21</v>
      </c>
      <c r="Q63" s="11">
        <v>22</v>
      </c>
      <c r="R63" s="11">
        <v>33</v>
      </c>
      <c r="S63" s="11">
        <v>11</v>
      </c>
      <c r="T63" s="11">
        <v>21</v>
      </c>
      <c r="U63" s="11">
        <v>22</v>
      </c>
      <c r="V63" s="11">
        <v>33</v>
      </c>
      <c r="W63" s="11">
        <v>11</v>
      </c>
      <c r="X63" s="11">
        <v>21</v>
      </c>
      <c r="Y63" s="11">
        <v>22</v>
      </c>
      <c r="Z63" s="11">
        <v>33</v>
      </c>
    </row>
    <row r="64" spans="2:26" ht="15.75" x14ac:dyDescent="0.25">
      <c r="B64" s="17"/>
      <c r="C64" s="87"/>
      <c r="D64" s="88"/>
      <c r="E64" s="88"/>
      <c r="F64" s="89"/>
      <c r="G64" s="84"/>
      <c r="H64" s="85"/>
      <c r="I64" s="85"/>
      <c r="J64" s="86"/>
      <c r="K64" s="84"/>
      <c r="L64" s="85"/>
      <c r="M64" s="85"/>
      <c r="N64" s="86"/>
      <c r="O64" s="84"/>
      <c r="P64" s="85"/>
      <c r="Q64" s="85"/>
      <c r="R64" s="86"/>
      <c r="S64" s="84"/>
      <c r="T64" s="85"/>
      <c r="U64" s="85"/>
      <c r="V64" s="86"/>
      <c r="W64" s="84"/>
      <c r="X64" s="85"/>
      <c r="Y64" s="85"/>
      <c r="Z64" s="86"/>
    </row>
    <row r="65" spans="2:26" ht="15.75" x14ac:dyDescent="0.25">
      <c r="B65" s="31">
        <v>400</v>
      </c>
      <c r="C65" s="57">
        <f>ROUND(C$7*$B65/1000*($O$18/$N$18)^C$8,0)</f>
        <v>198</v>
      </c>
      <c r="D65" s="58">
        <f t="shared" ref="D65:Z66" si="5">ROUND(D$7*$B65/1000*($O$18/$N$18)^D$8,0)</f>
        <v>282</v>
      </c>
      <c r="E65" s="57">
        <f t="shared" si="5"/>
        <v>372</v>
      </c>
      <c r="F65" s="58">
        <f t="shared" si="5"/>
        <v>538</v>
      </c>
      <c r="G65" s="57">
        <f t="shared" si="5"/>
        <v>250</v>
      </c>
      <c r="H65" s="58">
        <f t="shared" si="5"/>
        <v>356</v>
      </c>
      <c r="I65" s="57">
        <f t="shared" si="5"/>
        <v>471</v>
      </c>
      <c r="J65" s="58">
        <f t="shared" si="5"/>
        <v>676</v>
      </c>
      <c r="K65" s="57">
        <f t="shared" si="5"/>
        <v>310</v>
      </c>
      <c r="L65" s="58">
        <f t="shared" si="5"/>
        <v>425</v>
      </c>
      <c r="M65" s="57">
        <f t="shared" si="5"/>
        <v>564</v>
      </c>
      <c r="N65" s="58">
        <f t="shared" si="5"/>
        <v>807</v>
      </c>
      <c r="O65" s="57">
        <f t="shared" si="5"/>
        <v>364</v>
      </c>
      <c r="P65" s="58">
        <f t="shared" si="5"/>
        <v>491</v>
      </c>
      <c r="Q65" s="57">
        <f t="shared" si="5"/>
        <v>654</v>
      </c>
      <c r="R65" s="58">
        <f t="shared" si="5"/>
        <v>933</v>
      </c>
      <c r="S65" s="57">
        <f t="shared" si="5"/>
        <v>415</v>
      </c>
      <c r="T65" s="58">
        <f t="shared" si="5"/>
        <v>555</v>
      </c>
      <c r="U65" s="57">
        <f t="shared" si="5"/>
        <v>739</v>
      </c>
      <c r="V65" s="58">
        <f t="shared" si="5"/>
        <v>1055</v>
      </c>
      <c r="W65" s="57">
        <f t="shared" si="5"/>
        <v>504</v>
      </c>
      <c r="X65" s="58">
        <f t="shared" si="5"/>
        <v>676</v>
      </c>
      <c r="Y65" s="57">
        <f t="shared" si="5"/>
        <v>900</v>
      </c>
      <c r="Z65" s="58">
        <f t="shared" si="5"/>
        <v>1290</v>
      </c>
    </row>
    <row r="66" spans="2:26" ht="15.75" x14ac:dyDescent="0.25">
      <c r="B66" s="32">
        <v>500</v>
      </c>
      <c r="C66" s="59">
        <f t="shared" ref="C66:R82" si="6">ROUND(C$7*$B66/1000*($O$18/$N$18)^C$8,0)</f>
        <v>248</v>
      </c>
      <c r="D66" s="60">
        <f t="shared" si="5"/>
        <v>353</v>
      </c>
      <c r="E66" s="59">
        <f t="shared" si="5"/>
        <v>465</v>
      </c>
      <c r="F66" s="60">
        <f t="shared" si="5"/>
        <v>673</v>
      </c>
      <c r="G66" s="59">
        <f t="shared" si="5"/>
        <v>313</v>
      </c>
      <c r="H66" s="60">
        <f t="shared" si="5"/>
        <v>445</v>
      </c>
      <c r="I66" s="59">
        <f t="shared" si="5"/>
        <v>589</v>
      </c>
      <c r="J66" s="60">
        <f t="shared" si="5"/>
        <v>845</v>
      </c>
      <c r="K66" s="59">
        <f t="shared" si="5"/>
        <v>387</v>
      </c>
      <c r="L66" s="60">
        <f t="shared" si="5"/>
        <v>531</v>
      </c>
      <c r="M66" s="59">
        <f t="shared" si="5"/>
        <v>706</v>
      </c>
      <c r="N66" s="60">
        <f t="shared" si="5"/>
        <v>1009</v>
      </c>
      <c r="O66" s="59">
        <f t="shared" si="5"/>
        <v>456</v>
      </c>
      <c r="P66" s="60">
        <f t="shared" si="5"/>
        <v>614</v>
      </c>
      <c r="Q66" s="59">
        <f t="shared" si="5"/>
        <v>817</v>
      </c>
      <c r="R66" s="60">
        <f t="shared" si="5"/>
        <v>1166</v>
      </c>
      <c r="S66" s="59">
        <f t="shared" si="5"/>
        <v>519</v>
      </c>
      <c r="T66" s="60">
        <f t="shared" si="5"/>
        <v>694</v>
      </c>
      <c r="U66" s="59">
        <f t="shared" si="5"/>
        <v>924</v>
      </c>
      <c r="V66" s="60">
        <f t="shared" si="5"/>
        <v>1319</v>
      </c>
      <c r="W66" s="59">
        <f t="shared" si="5"/>
        <v>630</v>
      </c>
      <c r="X66" s="60">
        <f t="shared" si="5"/>
        <v>845</v>
      </c>
      <c r="Y66" s="59">
        <f t="shared" si="5"/>
        <v>1126</v>
      </c>
      <c r="Z66" s="60">
        <f t="shared" si="5"/>
        <v>1613</v>
      </c>
    </row>
    <row r="67" spans="2:26" ht="15.75" x14ac:dyDescent="0.25">
      <c r="B67" s="31">
        <v>600</v>
      </c>
      <c r="C67" s="57">
        <f t="shared" si="6"/>
        <v>298</v>
      </c>
      <c r="D67" s="58">
        <f t="shared" si="6"/>
        <v>424</v>
      </c>
      <c r="E67" s="57">
        <f t="shared" si="6"/>
        <v>557</v>
      </c>
      <c r="F67" s="58">
        <f t="shared" si="6"/>
        <v>808</v>
      </c>
      <c r="G67" s="57">
        <f t="shared" si="6"/>
        <v>376</v>
      </c>
      <c r="H67" s="58">
        <f t="shared" si="6"/>
        <v>533</v>
      </c>
      <c r="I67" s="57">
        <f t="shared" si="6"/>
        <v>706</v>
      </c>
      <c r="J67" s="58">
        <f t="shared" si="6"/>
        <v>1014</v>
      </c>
      <c r="K67" s="57">
        <f t="shared" si="6"/>
        <v>464</v>
      </c>
      <c r="L67" s="58">
        <f t="shared" si="6"/>
        <v>637</v>
      </c>
      <c r="M67" s="57">
        <f t="shared" si="6"/>
        <v>847</v>
      </c>
      <c r="N67" s="58">
        <f t="shared" si="6"/>
        <v>1210</v>
      </c>
      <c r="O67" s="57">
        <f t="shared" si="6"/>
        <v>547</v>
      </c>
      <c r="P67" s="58">
        <f t="shared" si="6"/>
        <v>736</v>
      </c>
      <c r="Q67" s="57">
        <f t="shared" si="6"/>
        <v>980</v>
      </c>
      <c r="R67" s="58">
        <f t="shared" si="6"/>
        <v>1399</v>
      </c>
      <c r="S67" s="57">
        <f t="shared" ref="S67:Z81" si="7">ROUND(S$7*$B67/1000*($O$18/$N$18)^S$8,0)</f>
        <v>623</v>
      </c>
      <c r="T67" s="58">
        <f t="shared" si="7"/>
        <v>832</v>
      </c>
      <c r="U67" s="57">
        <f t="shared" si="7"/>
        <v>1109</v>
      </c>
      <c r="V67" s="58">
        <f t="shared" si="7"/>
        <v>1582</v>
      </c>
      <c r="W67" s="57">
        <f t="shared" si="7"/>
        <v>756</v>
      </c>
      <c r="X67" s="58">
        <f t="shared" si="7"/>
        <v>1014</v>
      </c>
      <c r="Y67" s="57">
        <f t="shared" si="7"/>
        <v>1351</v>
      </c>
      <c r="Z67" s="58">
        <f t="shared" si="7"/>
        <v>1935</v>
      </c>
    </row>
    <row r="68" spans="2:26" ht="15.75" x14ac:dyDescent="0.25">
      <c r="B68" s="32">
        <v>700</v>
      </c>
      <c r="C68" s="59">
        <f t="shared" si="6"/>
        <v>347</v>
      </c>
      <c r="D68" s="60">
        <f t="shared" si="6"/>
        <v>494</v>
      </c>
      <c r="E68" s="59">
        <f t="shared" si="6"/>
        <v>650</v>
      </c>
      <c r="F68" s="60">
        <f t="shared" si="6"/>
        <v>942</v>
      </c>
      <c r="G68" s="59">
        <f t="shared" si="6"/>
        <v>438</v>
      </c>
      <c r="H68" s="60">
        <f t="shared" si="6"/>
        <v>622</v>
      </c>
      <c r="I68" s="59">
        <f t="shared" si="6"/>
        <v>824</v>
      </c>
      <c r="J68" s="60">
        <f t="shared" si="6"/>
        <v>1183</v>
      </c>
      <c r="K68" s="59">
        <f t="shared" si="6"/>
        <v>542</v>
      </c>
      <c r="L68" s="60">
        <f t="shared" si="6"/>
        <v>743</v>
      </c>
      <c r="M68" s="59">
        <f t="shared" si="6"/>
        <v>988</v>
      </c>
      <c r="N68" s="60">
        <f t="shared" si="6"/>
        <v>1412</v>
      </c>
      <c r="O68" s="59">
        <f t="shared" si="6"/>
        <v>638</v>
      </c>
      <c r="P68" s="60">
        <f t="shared" si="6"/>
        <v>859</v>
      </c>
      <c r="Q68" s="59">
        <f t="shared" si="6"/>
        <v>1144</v>
      </c>
      <c r="R68" s="60">
        <f t="shared" si="6"/>
        <v>1632</v>
      </c>
      <c r="S68" s="59">
        <f t="shared" si="7"/>
        <v>727</v>
      </c>
      <c r="T68" s="60">
        <f t="shared" si="7"/>
        <v>971</v>
      </c>
      <c r="U68" s="59">
        <f t="shared" si="7"/>
        <v>1294</v>
      </c>
      <c r="V68" s="60">
        <f t="shared" si="7"/>
        <v>1846</v>
      </c>
      <c r="W68" s="59">
        <f t="shared" si="7"/>
        <v>882</v>
      </c>
      <c r="X68" s="60">
        <f t="shared" si="7"/>
        <v>1183</v>
      </c>
      <c r="Y68" s="59">
        <f t="shared" si="7"/>
        <v>1576</v>
      </c>
      <c r="Z68" s="60">
        <f t="shared" si="7"/>
        <v>2258</v>
      </c>
    </row>
    <row r="69" spans="2:26" ht="15.75" x14ac:dyDescent="0.25">
      <c r="B69" s="31">
        <v>800</v>
      </c>
      <c r="C69" s="57">
        <f t="shared" si="6"/>
        <v>397</v>
      </c>
      <c r="D69" s="58">
        <f t="shared" si="6"/>
        <v>565</v>
      </c>
      <c r="E69" s="57">
        <f t="shared" si="6"/>
        <v>743</v>
      </c>
      <c r="F69" s="58">
        <f t="shared" si="6"/>
        <v>1077</v>
      </c>
      <c r="G69" s="57">
        <f t="shared" si="6"/>
        <v>501</v>
      </c>
      <c r="H69" s="58">
        <f t="shared" si="6"/>
        <v>711</v>
      </c>
      <c r="I69" s="57">
        <f t="shared" si="6"/>
        <v>942</v>
      </c>
      <c r="J69" s="58">
        <f t="shared" si="6"/>
        <v>1352</v>
      </c>
      <c r="K69" s="57">
        <f t="shared" si="6"/>
        <v>619</v>
      </c>
      <c r="L69" s="58">
        <f t="shared" si="6"/>
        <v>850</v>
      </c>
      <c r="M69" s="57">
        <f t="shared" si="6"/>
        <v>1129</v>
      </c>
      <c r="N69" s="58">
        <f t="shared" si="6"/>
        <v>1614</v>
      </c>
      <c r="O69" s="57">
        <f t="shared" si="6"/>
        <v>729</v>
      </c>
      <c r="P69" s="58">
        <f t="shared" si="6"/>
        <v>982</v>
      </c>
      <c r="Q69" s="57">
        <f t="shared" si="6"/>
        <v>1307</v>
      </c>
      <c r="R69" s="58">
        <f t="shared" si="6"/>
        <v>1866</v>
      </c>
      <c r="S69" s="57">
        <f t="shared" si="7"/>
        <v>830</v>
      </c>
      <c r="T69" s="58">
        <f t="shared" si="7"/>
        <v>1110</v>
      </c>
      <c r="U69" s="57">
        <f t="shared" si="7"/>
        <v>1478</v>
      </c>
      <c r="V69" s="58">
        <f t="shared" si="7"/>
        <v>2110</v>
      </c>
      <c r="W69" s="57">
        <f t="shared" si="7"/>
        <v>1008</v>
      </c>
      <c r="X69" s="58">
        <f t="shared" si="7"/>
        <v>1352</v>
      </c>
      <c r="Y69" s="57">
        <f t="shared" si="7"/>
        <v>1801</v>
      </c>
      <c r="Z69" s="58">
        <f t="shared" si="7"/>
        <v>2580</v>
      </c>
    </row>
    <row r="70" spans="2:26" ht="15.75" x14ac:dyDescent="0.25">
      <c r="B70" s="32">
        <v>900</v>
      </c>
      <c r="C70" s="59">
        <f t="shared" si="6"/>
        <v>446</v>
      </c>
      <c r="D70" s="60">
        <f t="shared" si="6"/>
        <v>635</v>
      </c>
      <c r="E70" s="59">
        <f t="shared" si="6"/>
        <v>836</v>
      </c>
      <c r="F70" s="60">
        <f t="shared" si="6"/>
        <v>1211</v>
      </c>
      <c r="G70" s="59">
        <f t="shared" si="6"/>
        <v>563</v>
      </c>
      <c r="H70" s="60">
        <f t="shared" si="6"/>
        <v>800</v>
      </c>
      <c r="I70" s="59">
        <f t="shared" si="6"/>
        <v>1059</v>
      </c>
      <c r="J70" s="60">
        <f t="shared" si="6"/>
        <v>1521</v>
      </c>
      <c r="K70" s="59">
        <f t="shared" si="6"/>
        <v>697</v>
      </c>
      <c r="L70" s="60">
        <f t="shared" si="6"/>
        <v>956</v>
      </c>
      <c r="M70" s="59">
        <f t="shared" si="6"/>
        <v>1270</v>
      </c>
      <c r="N70" s="60">
        <f t="shared" si="6"/>
        <v>1815</v>
      </c>
      <c r="O70" s="59">
        <f t="shared" si="6"/>
        <v>820</v>
      </c>
      <c r="P70" s="60">
        <f t="shared" si="6"/>
        <v>1104</v>
      </c>
      <c r="Q70" s="59">
        <f t="shared" si="6"/>
        <v>1471</v>
      </c>
      <c r="R70" s="60">
        <f t="shared" si="6"/>
        <v>2099</v>
      </c>
      <c r="S70" s="59">
        <f t="shared" si="7"/>
        <v>934</v>
      </c>
      <c r="T70" s="60">
        <f t="shared" si="7"/>
        <v>1248</v>
      </c>
      <c r="U70" s="59">
        <f t="shared" si="7"/>
        <v>1663</v>
      </c>
      <c r="V70" s="60">
        <f t="shared" si="7"/>
        <v>2373</v>
      </c>
      <c r="W70" s="59">
        <f t="shared" si="7"/>
        <v>1134</v>
      </c>
      <c r="X70" s="60">
        <f t="shared" si="7"/>
        <v>1521</v>
      </c>
      <c r="Y70" s="59">
        <f t="shared" si="7"/>
        <v>2026</v>
      </c>
      <c r="Z70" s="60">
        <f t="shared" si="7"/>
        <v>2903</v>
      </c>
    </row>
    <row r="71" spans="2:26" ht="15.75" x14ac:dyDescent="0.25">
      <c r="B71" s="31">
        <v>1000</v>
      </c>
      <c r="C71" s="57">
        <f t="shared" si="6"/>
        <v>496</v>
      </c>
      <c r="D71" s="58">
        <f t="shared" si="6"/>
        <v>706</v>
      </c>
      <c r="E71" s="57">
        <f t="shared" si="6"/>
        <v>929</v>
      </c>
      <c r="F71" s="58">
        <f t="shared" si="6"/>
        <v>1346</v>
      </c>
      <c r="G71" s="57">
        <f t="shared" si="6"/>
        <v>626</v>
      </c>
      <c r="H71" s="58">
        <f t="shared" si="6"/>
        <v>889</v>
      </c>
      <c r="I71" s="57">
        <f t="shared" si="6"/>
        <v>1177</v>
      </c>
      <c r="J71" s="58">
        <f t="shared" si="6"/>
        <v>1690</v>
      </c>
      <c r="K71" s="57">
        <f t="shared" si="6"/>
        <v>774</v>
      </c>
      <c r="L71" s="58">
        <f t="shared" si="6"/>
        <v>1062</v>
      </c>
      <c r="M71" s="57">
        <f t="shared" si="6"/>
        <v>1411</v>
      </c>
      <c r="N71" s="58">
        <f t="shared" si="6"/>
        <v>2017</v>
      </c>
      <c r="O71" s="57">
        <f t="shared" si="6"/>
        <v>911</v>
      </c>
      <c r="P71" s="58">
        <f t="shared" si="6"/>
        <v>1227</v>
      </c>
      <c r="Q71" s="57">
        <f t="shared" si="6"/>
        <v>1634</v>
      </c>
      <c r="R71" s="58">
        <f t="shared" si="6"/>
        <v>2332</v>
      </c>
      <c r="S71" s="57">
        <f t="shared" si="7"/>
        <v>1038</v>
      </c>
      <c r="T71" s="58">
        <f t="shared" si="7"/>
        <v>1387</v>
      </c>
      <c r="U71" s="57">
        <f t="shared" si="7"/>
        <v>1848</v>
      </c>
      <c r="V71" s="58">
        <f t="shared" si="7"/>
        <v>2637</v>
      </c>
      <c r="W71" s="57">
        <f t="shared" si="7"/>
        <v>1260</v>
      </c>
      <c r="X71" s="58">
        <f t="shared" si="7"/>
        <v>1690</v>
      </c>
      <c r="Y71" s="57">
        <f t="shared" si="7"/>
        <v>2251</v>
      </c>
      <c r="Z71" s="58">
        <f t="shared" si="7"/>
        <v>3225</v>
      </c>
    </row>
    <row r="72" spans="2:26" ht="15.75" x14ac:dyDescent="0.25">
      <c r="B72" s="32">
        <v>1100</v>
      </c>
      <c r="C72" s="59">
        <f t="shared" si="6"/>
        <v>546</v>
      </c>
      <c r="D72" s="60">
        <f t="shared" si="6"/>
        <v>777</v>
      </c>
      <c r="E72" s="59">
        <f t="shared" si="6"/>
        <v>1022</v>
      </c>
      <c r="F72" s="60">
        <f t="shared" si="6"/>
        <v>1481</v>
      </c>
      <c r="G72" s="59">
        <f t="shared" si="6"/>
        <v>689</v>
      </c>
      <c r="H72" s="60">
        <f t="shared" si="6"/>
        <v>978</v>
      </c>
      <c r="I72" s="59">
        <f t="shared" si="6"/>
        <v>1295</v>
      </c>
      <c r="J72" s="60">
        <f t="shared" si="6"/>
        <v>1859</v>
      </c>
      <c r="K72" s="59">
        <f t="shared" si="6"/>
        <v>851</v>
      </c>
      <c r="L72" s="60">
        <f t="shared" si="6"/>
        <v>1168</v>
      </c>
      <c r="M72" s="59">
        <f t="shared" si="6"/>
        <v>1552</v>
      </c>
      <c r="N72" s="60">
        <f t="shared" si="6"/>
        <v>2219</v>
      </c>
      <c r="O72" s="59">
        <f t="shared" si="6"/>
        <v>1002</v>
      </c>
      <c r="P72" s="60">
        <f t="shared" si="6"/>
        <v>1350</v>
      </c>
      <c r="Q72" s="59">
        <f t="shared" si="6"/>
        <v>1797</v>
      </c>
      <c r="R72" s="60">
        <f t="shared" si="6"/>
        <v>2565</v>
      </c>
      <c r="S72" s="59">
        <f t="shared" si="7"/>
        <v>1142</v>
      </c>
      <c r="T72" s="60">
        <f t="shared" si="7"/>
        <v>1526</v>
      </c>
      <c r="U72" s="59">
        <f t="shared" si="7"/>
        <v>2033</v>
      </c>
      <c r="V72" s="60">
        <f t="shared" si="7"/>
        <v>2901</v>
      </c>
      <c r="W72" s="59">
        <f t="shared" si="7"/>
        <v>1386</v>
      </c>
      <c r="X72" s="60">
        <f t="shared" si="7"/>
        <v>1859</v>
      </c>
      <c r="Y72" s="59">
        <f t="shared" si="7"/>
        <v>2476</v>
      </c>
      <c r="Z72" s="60">
        <f t="shared" si="7"/>
        <v>3548</v>
      </c>
    </row>
    <row r="73" spans="2:26" ht="15.75" x14ac:dyDescent="0.25">
      <c r="B73" s="31">
        <v>1200</v>
      </c>
      <c r="C73" s="57">
        <f t="shared" si="6"/>
        <v>595</v>
      </c>
      <c r="D73" s="58">
        <f t="shared" si="6"/>
        <v>847</v>
      </c>
      <c r="E73" s="57">
        <f t="shared" si="6"/>
        <v>1115</v>
      </c>
      <c r="F73" s="58">
        <f t="shared" si="6"/>
        <v>1615</v>
      </c>
      <c r="G73" s="57">
        <f t="shared" si="6"/>
        <v>751</v>
      </c>
      <c r="H73" s="58">
        <f t="shared" si="6"/>
        <v>1067</v>
      </c>
      <c r="I73" s="57">
        <f t="shared" si="6"/>
        <v>1412</v>
      </c>
      <c r="J73" s="58">
        <f t="shared" si="6"/>
        <v>2028</v>
      </c>
      <c r="K73" s="57">
        <f t="shared" si="6"/>
        <v>929</v>
      </c>
      <c r="L73" s="58">
        <f t="shared" si="6"/>
        <v>1274</v>
      </c>
      <c r="M73" s="57">
        <f t="shared" si="6"/>
        <v>1693</v>
      </c>
      <c r="N73" s="58">
        <f t="shared" si="6"/>
        <v>2420</v>
      </c>
      <c r="O73" s="57">
        <f t="shared" si="6"/>
        <v>1093</v>
      </c>
      <c r="P73" s="58">
        <f t="shared" si="6"/>
        <v>1472</v>
      </c>
      <c r="Q73" s="57">
        <f t="shared" si="6"/>
        <v>1961</v>
      </c>
      <c r="R73" s="58">
        <f t="shared" si="6"/>
        <v>2798</v>
      </c>
      <c r="S73" s="57">
        <f t="shared" si="7"/>
        <v>1246</v>
      </c>
      <c r="T73" s="58">
        <f t="shared" si="7"/>
        <v>1664</v>
      </c>
      <c r="U73" s="57">
        <f t="shared" si="7"/>
        <v>2218</v>
      </c>
      <c r="V73" s="58">
        <f t="shared" si="7"/>
        <v>3164</v>
      </c>
      <c r="W73" s="57">
        <f t="shared" si="7"/>
        <v>1512</v>
      </c>
      <c r="X73" s="58">
        <f t="shared" si="7"/>
        <v>2028</v>
      </c>
      <c r="Y73" s="57">
        <f t="shared" si="7"/>
        <v>2701</v>
      </c>
      <c r="Z73" s="58">
        <f t="shared" si="7"/>
        <v>3870</v>
      </c>
    </row>
    <row r="74" spans="2:26" ht="15.75" x14ac:dyDescent="0.25">
      <c r="B74" s="32">
        <v>1300</v>
      </c>
      <c r="C74" s="59">
        <f t="shared" si="6"/>
        <v>645</v>
      </c>
      <c r="D74" s="60">
        <f t="shared" si="6"/>
        <v>918</v>
      </c>
      <c r="E74" s="59">
        <f t="shared" si="6"/>
        <v>1208</v>
      </c>
      <c r="F74" s="60">
        <f t="shared" si="6"/>
        <v>1750</v>
      </c>
      <c r="G74" s="59">
        <f t="shared" si="6"/>
        <v>814</v>
      </c>
      <c r="H74" s="60">
        <f t="shared" si="6"/>
        <v>1156</v>
      </c>
      <c r="I74" s="59">
        <f t="shared" si="6"/>
        <v>1530</v>
      </c>
      <c r="J74" s="60">
        <f t="shared" si="6"/>
        <v>2197</v>
      </c>
      <c r="K74" s="59">
        <f t="shared" si="6"/>
        <v>1006</v>
      </c>
      <c r="L74" s="60">
        <f t="shared" si="6"/>
        <v>1381</v>
      </c>
      <c r="M74" s="59">
        <f t="shared" si="6"/>
        <v>1834</v>
      </c>
      <c r="N74" s="60">
        <f t="shared" si="6"/>
        <v>2622</v>
      </c>
      <c r="O74" s="59">
        <f t="shared" si="6"/>
        <v>1184</v>
      </c>
      <c r="P74" s="60">
        <f t="shared" si="6"/>
        <v>1595</v>
      </c>
      <c r="Q74" s="59">
        <f t="shared" si="6"/>
        <v>2124</v>
      </c>
      <c r="R74" s="60">
        <f t="shared" si="6"/>
        <v>3032</v>
      </c>
      <c r="S74" s="59">
        <f t="shared" si="7"/>
        <v>1349</v>
      </c>
      <c r="T74" s="60">
        <f t="shared" si="7"/>
        <v>1803</v>
      </c>
      <c r="U74" s="59">
        <f t="shared" si="7"/>
        <v>2402</v>
      </c>
      <c r="V74" s="60">
        <f t="shared" si="7"/>
        <v>3428</v>
      </c>
      <c r="W74" s="59">
        <f t="shared" si="7"/>
        <v>1638</v>
      </c>
      <c r="X74" s="60">
        <f t="shared" si="7"/>
        <v>2197</v>
      </c>
      <c r="Y74" s="59">
        <f t="shared" si="7"/>
        <v>2926</v>
      </c>
      <c r="Z74" s="60">
        <f t="shared" si="7"/>
        <v>4193</v>
      </c>
    </row>
    <row r="75" spans="2:26" ht="15.75" x14ac:dyDescent="0.25">
      <c r="B75" s="31">
        <v>1400</v>
      </c>
      <c r="C75" s="57">
        <f t="shared" si="6"/>
        <v>694</v>
      </c>
      <c r="D75" s="58">
        <f t="shared" si="6"/>
        <v>988</v>
      </c>
      <c r="E75" s="57">
        <f t="shared" si="6"/>
        <v>1301</v>
      </c>
      <c r="F75" s="58">
        <f t="shared" si="6"/>
        <v>1884</v>
      </c>
      <c r="G75" s="57">
        <f t="shared" si="6"/>
        <v>876</v>
      </c>
      <c r="H75" s="58">
        <f t="shared" si="6"/>
        <v>1245</v>
      </c>
      <c r="I75" s="57">
        <f t="shared" si="6"/>
        <v>1648</v>
      </c>
      <c r="J75" s="58">
        <f t="shared" si="6"/>
        <v>2366</v>
      </c>
      <c r="K75" s="57">
        <f t="shared" si="6"/>
        <v>1084</v>
      </c>
      <c r="L75" s="58">
        <f t="shared" si="6"/>
        <v>1487</v>
      </c>
      <c r="M75" s="57">
        <f t="shared" si="6"/>
        <v>1975</v>
      </c>
      <c r="N75" s="58">
        <f t="shared" si="6"/>
        <v>2824</v>
      </c>
      <c r="O75" s="57">
        <f t="shared" si="6"/>
        <v>1275</v>
      </c>
      <c r="P75" s="58">
        <f t="shared" si="6"/>
        <v>1718</v>
      </c>
      <c r="Q75" s="57">
        <f t="shared" si="6"/>
        <v>2288</v>
      </c>
      <c r="R75" s="58">
        <f t="shared" si="6"/>
        <v>3265</v>
      </c>
      <c r="S75" s="57">
        <f t="shared" si="7"/>
        <v>1453</v>
      </c>
      <c r="T75" s="58">
        <f t="shared" si="7"/>
        <v>1942</v>
      </c>
      <c r="U75" s="57">
        <f t="shared" si="7"/>
        <v>2587</v>
      </c>
      <c r="V75" s="58">
        <f t="shared" si="7"/>
        <v>3692</v>
      </c>
      <c r="W75" s="57">
        <f t="shared" si="7"/>
        <v>1764</v>
      </c>
      <c r="X75" s="58">
        <f t="shared" si="7"/>
        <v>2366</v>
      </c>
      <c r="Y75" s="57">
        <f t="shared" si="7"/>
        <v>3151</v>
      </c>
      <c r="Z75" s="58">
        <f t="shared" si="7"/>
        <v>4515</v>
      </c>
    </row>
    <row r="76" spans="2:26" ht="15.75" x14ac:dyDescent="0.25">
      <c r="B76" s="32">
        <v>1500</v>
      </c>
      <c r="C76" s="59">
        <f t="shared" si="6"/>
        <v>744</v>
      </c>
      <c r="D76" s="60">
        <f t="shared" si="6"/>
        <v>1059</v>
      </c>
      <c r="E76" s="59">
        <f t="shared" si="6"/>
        <v>1394</v>
      </c>
      <c r="F76" s="60">
        <f t="shared" si="6"/>
        <v>2019</v>
      </c>
      <c r="G76" s="59">
        <f t="shared" si="6"/>
        <v>939</v>
      </c>
      <c r="H76" s="60">
        <f t="shared" si="6"/>
        <v>1334</v>
      </c>
      <c r="I76" s="59">
        <f t="shared" si="6"/>
        <v>1766</v>
      </c>
      <c r="J76" s="60">
        <f t="shared" si="6"/>
        <v>2535</v>
      </c>
      <c r="K76" s="59">
        <f t="shared" si="6"/>
        <v>1161</v>
      </c>
      <c r="L76" s="60">
        <f t="shared" si="6"/>
        <v>1593</v>
      </c>
      <c r="M76" s="59">
        <f t="shared" si="6"/>
        <v>2117</v>
      </c>
      <c r="N76" s="60">
        <f t="shared" si="6"/>
        <v>3026</v>
      </c>
      <c r="O76" s="59">
        <f t="shared" si="6"/>
        <v>1367</v>
      </c>
      <c r="P76" s="60">
        <f t="shared" si="6"/>
        <v>1841</v>
      </c>
      <c r="Q76" s="59">
        <f t="shared" si="6"/>
        <v>2451</v>
      </c>
      <c r="R76" s="60">
        <f t="shared" si="6"/>
        <v>3498</v>
      </c>
      <c r="S76" s="59">
        <f t="shared" si="7"/>
        <v>1557</v>
      </c>
      <c r="T76" s="60">
        <f t="shared" si="7"/>
        <v>2081</v>
      </c>
      <c r="U76" s="59">
        <f t="shared" si="7"/>
        <v>2772</v>
      </c>
      <c r="V76" s="60">
        <f t="shared" si="7"/>
        <v>3956</v>
      </c>
      <c r="W76" s="59">
        <f t="shared" si="7"/>
        <v>1890</v>
      </c>
      <c r="X76" s="60">
        <f t="shared" si="7"/>
        <v>2535</v>
      </c>
      <c r="Y76" s="59">
        <f t="shared" si="7"/>
        <v>3377</v>
      </c>
      <c r="Z76" s="60">
        <f t="shared" si="7"/>
        <v>4838</v>
      </c>
    </row>
    <row r="77" spans="2:26" ht="15.75" x14ac:dyDescent="0.25">
      <c r="B77" s="31">
        <v>1600</v>
      </c>
      <c r="C77" s="57">
        <f t="shared" si="6"/>
        <v>794</v>
      </c>
      <c r="D77" s="58">
        <f t="shared" si="6"/>
        <v>1130</v>
      </c>
      <c r="E77" s="57">
        <f t="shared" si="6"/>
        <v>1486</v>
      </c>
      <c r="F77" s="58">
        <f t="shared" si="6"/>
        <v>2154</v>
      </c>
      <c r="G77" s="57">
        <f t="shared" si="6"/>
        <v>1002</v>
      </c>
      <c r="H77" s="58">
        <f t="shared" si="6"/>
        <v>1422</v>
      </c>
      <c r="I77" s="57">
        <f t="shared" si="6"/>
        <v>1883</v>
      </c>
      <c r="J77" s="58">
        <f t="shared" si="6"/>
        <v>2704</v>
      </c>
      <c r="K77" s="57">
        <f t="shared" si="6"/>
        <v>1238</v>
      </c>
      <c r="L77" s="58">
        <f t="shared" si="6"/>
        <v>1699</v>
      </c>
      <c r="M77" s="57">
        <f t="shared" si="6"/>
        <v>2258</v>
      </c>
      <c r="N77" s="58">
        <f t="shared" si="6"/>
        <v>3227</v>
      </c>
      <c r="O77" s="57">
        <f t="shared" si="6"/>
        <v>1458</v>
      </c>
      <c r="P77" s="58">
        <f t="shared" si="6"/>
        <v>1963</v>
      </c>
      <c r="Q77" s="57">
        <f t="shared" si="6"/>
        <v>2614</v>
      </c>
      <c r="R77" s="58">
        <f t="shared" si="6"/>
        <v>3731</v>
      </c>
      <c r="S77" s="57">
        <f t="shared" si="7"/>
        <v>1661</v>
      </c>
      <c r="T77" s="58">
        <f t="shared" si="7"/>
        <v>2219</v>
      </c>
      <c r="U77" s="57">
        <f t="shared" si="7"/>
        <v>2957</v>
      </c>
      <c r="V77" s="58">
        <f t="shared" si="7"/>
        <v>4219</v>
      </c>
      <c r="W77" s="57">
        <f t="shared" si="7"/>
        <v>2016</v>
      </c>
      <c r="X77" s="58">
        <f t="shared" si="7"/>
        <v>2704</v>
      </c>
      <c r="Y77" s="57">
        <f t="shared" si="7"/>
        <v>3602</v>
      </c>
      <c r="Z77" s="58">
        <f t="shared" si="7"/>
        <v>5160</v>
      </c>
    </row>
    <row r="78" spans="2:26" ht="15.75" x14ac:dyDescent="0.25">
      <c r="B78" s="32">
        <v>1700</v>
      </c>
      <c r="C78" s="59">
        <f t="shared" si="6"/>
        <v>843</v>
      </c>
      <c r="D78" s="60">
        <f t="shared" si="6"/>
        <v>1200</v>
      </c>
      <c r="E78" s="59">
        <f t="shared" si="6"/>
        <v>1579</v>
      </c>
      <c r="F78" s="60">
        <f t="shared" si="6"/>
        <v>2288</v>
      </c>
      <c r="G78" s="59">
        <f t="shared" si="6"/>
        <v>1064</v>
      </c>
      <c r="H78" s="60">
        <f t="shared" si="6"/>
        <v>1511</v>
      </c>
      <c r="I78" s="59">
        <f t="shared" si="6"/>
        <v>2001</v>
      </c>
      <c r="J78" s="60">
        <f t="shared" si="6"/>
        <v>2873</v>
      </c>
      <c r="K78" s="59">
        <f t="shared" si="6"/>
        <v>1316</v>
      </c>
      <c r="L78" s="60">
        <f t="shared" si="6"/>
        <v>1805</v>
      </c>
      <c r="M78" s="59">
        <f t="shared" si="6"/>
        <v>2399</v>
      </c>
      <c r="N78" s="60">
        <f t="shared" si="6"/>
        <v>3429</v>
      </c>
      <c r="O78" s="59">
        <f t="shared" si="6"/>
        <v>1549</v>
      </c>
      <c r="P78" s="60">
        <f t="shared" si="6"/>
        <v>2086</v>
      </c>
      <c r="Q78" s="59">
        <f t="shared" si="6"/>
        <v>2778</v>
      </c>
      <c r="R78" s="60">
        <f t="shared" si="6"/>
        <v>3964</v>
      </c>
      <c r="S78" s="59">
        <f t="shared" si="7"/>
        <v>1765</v>
      </c>
      <c r="T78" s="60">
        <f t="shared" si="7"/>
        <v>2358</v>
      </c>
      <c r="U78" s="59">
        <f t="shared" si="7"/>
        <v>3142</v>
      </c>
      <c r="V78" s="60">
        <f t="shared" si="7"/>
        <v>4483</v>
      </c>
      <c r="W78" s="59">
        <f t="shared" si="7"/>
        <v>2142</v>
      </c>
      <c r="X78" s="60">
        <f t="shared" si="7"/>
        <v>2873</v>
      </c>
      <c r="Y78" s="59">
        <f t="shared" si="7"/>
        <v>3827</v>
      </c>
      <c r="Z78" s="60">
        <f t="shared" si="7"/>
        <v>5483</v>
      </c>
    </row>
    <row r="79" spans="2:26" ht="15.75" x14ac:dyDescent="0.25">
      <c r="B79" s="31">
        <v>1800</v>
      </c>
      <c r="C79" s="57">
        <f t="shared" si="6"/>
        <v>893</v>
      </c>
      <c r="D79" s="58">
        <f t="shared" si="6"/>
        <v>1271</v>
      </c>
      <c r="E79" s="57">
        <f t="shared" si="6"/>
        <v>1672</v>
      </c>
      <c r="F79" s="58">
        <f t="shared" si="6"/>
        <v>2423</v>
      </c>
      <c r="G79" s="57">
        <f t="shared" si="6"/>
        <v>1127</v>
      </c>
      <c r="H79" s="58">
        <f t="shared" si="6"/>
        <v>1600</v>
      </c>
      <c r="I79" s="57">
        <f t="shared" si="6"/>
        <v>2119</v>
      </c>
      <c r="J79" s="58">
        <f t="shared" si="6"/>
        <v>3042</v>
      </c>
      <c r="K79" s="57">
        <f t="shared" si="6"/>
        <v>1393</v>
      </c>
      <c r="L79" s="58">
        <f t="shared" si="6"/>
        <v>1912</v>
      </c>
      <c r="M79" s="57">
        <f t="shared" si="6"/>
        <v>2540</v>
      </c>
      <c r="N79" s="58">
        <f t="shared" si="6"/>
        <v>3631</v>
      </c>
      <c r="O79" s="57">
        <f t="shared" si="6"/>
        <v>1640</v>
      </c>
      <c r="P79" s="58">
        <f t="shared" si="6"/>
        <v>2209</v>
      </c>
      <c r="Q79" s="57">
        <f t="shared" si="6"/>
        <v>2941</v>
      </c>
      <c r="R79" s="58">
        <f t="shared" si="6"/>
        <v>4198</v>
      </c>
      <c r="S79" s="57">
        <f t="shared" si="7"/>
        <v>1868</v>
      </c>
      <c r="T79" s="58">
        <f t="shared" si="7"/>
        <v>2497</v>
      </c>
      <c r="U79" s="57">
        <f t="shared" si="7"/>
        <v>3326</v>
      </c>
      <c r="V79" s="58">
        <f t="shared" si="7"/>
        <v>4747</v>
      </c>
      <c r="W79" s="57">
        <f t="shared" si="7"/>
        <v>2268</v>
      </c>
      <c r="X79" s="58">
        <f t="shared" si="7"/>
        <v>3042</v>
      </c>
      <c r="Y79" s="57">
        <f t="shared" si="7"/>
        <v>4052</v>
      </c>
      <c r="Z79" s="58">
        <f t="shared" si="7"/>
        <v>5805</v>
      </c>
    </row>
    <row r="80" spans="2:26" ht="15.75" x14ac:dyDescent="0.25">
      <c r="B80" s="32">
        <v>1900</v>
      </c>
      <c r="C80" s="59">
        <f t="shared" si="6"/>
        <v>942</v>
      </c>
      <c r="D80" s="60">
        <f t="shared" si="6"/>
        <v>1341</v>
      </c>
      <c r="E80" s="59">
        <f t="shared" si="6"/>
        <v>1765</v>
      </c>
      <c r="F80" s="60">
        <f t="shared" si="6"/>
        <v>2557</v>
      </c>
      <c r="G80" s="59">
        <f t="shared" si="6"/>
        <v>1189</v>
      </c>
      <c r="H80" s="60">
        <f t="shared" si="6"/>
        <v>1689</v>
      </c>
      <c r="I80" s="59">
        <f t="shared" si="6"/>
        <v>2236</v>
      </c>
      <c r="J80" s="60">
        <f t="shared" si="6"/>
        <v>3211</v>
      </c>
      <c r="K80" s="59">
        <f t="shared" si="6"/>
        <v>1471</v>
      </c>
      <c r="L80" s="60">
        <f t="shared" si="6"/>
        <v>2018</v>
      </c>
      <c r="M80" s="59">
        <f t="shared" si="6"/>
        <v>2681</v>
      </c>
      <c r="N80" s="60">
        <f t="shared" si="6"/>
        <v>3832</v>
      </c>
      <c r="O80" s="59">
        <f t="shared" si="6"/>
        <v>1731</v>
      </c>
      <c r="P80" s="60">
        <f t="shared" si="6"/>
        <v>2331</v>
      </c>
      <c r="Q80" s="59">
        <f t="shared" si="6"/>
        <v>3105</v>
      </c>
      <c r="R80" s="60">
        <f t="shared" si="6"/>
        <v>4431</v>
      </c>
      <c r="S80" s="59">
        <f t="shared" si="7"/>
        <v>1972</v>
      </c>
      <c r="T80" s="60">
        <f t="shared" si="7"/>
        <v>2635</v>
      </c>
      <c r="U80" s="59">
        <f t="shared" si="7"/>
        <v>3511</v>
      </c>
      <c r="V80" s="60">
        <f t="shared" si="7"/>
        <v>5010</v>
      </c>
      <c r="W80" s="59">
        <f t="shared" si="7"/>
        <v>2394</v>
      </c>
      <c r="X80" s="60">
        <f t="shared" si="7"/>
        <v>3211</v>
      </c>
      <c r="Y80" s="59">
        <f t="shared" si="7"/>
        <v>4277</v>
      </c>
      <c r="Z80" s="60">
        <f t="shared" si="7"/>
        <v>6128</v>
      </c>
    </row>
    <row r="81" spans="2:26" ht="15.75" x14ac:dyDescent="0.25">
      <c r="B81" s="31">
        <v>2000</v>
      </c>
      <c r="C81" s="57">
        <f t="shared" si="6"/>
        <v>992</v>
      </c>
      <c r="D81" s="58">
        <f t="shared" si="6"/>
        <v>1412</v>
      </c>
      <c r="E81" s="57">
        <f t="shared" si="6"/>
        <v>1858</v>
      </c>
      <c r="F81" s="58">
        <f t="shared" si="6"/>
        <v>2692</v>
      </c>
      <c r="G81" s="57">
        <f t="shared" si="6"/>
        <v>1252</v>
      </c>
      <c r="H81" s="58">
        <f t="shared" si="6"/>
        <v>1778</v>
      </c>
      <c r="I81" s="57">
        <f t="shared" si="6"/>
        <v>2354</v>
      </c>
      <c r="J81" s="58">
        <f t="shared" si="6"/>
        <v>3380</v>
      </c>
      <c r="K81" s="57">
        <f t="shared" si="6"/>
        <v>1548</v>
      </c>
      <c r="L81" s="58">
        <f t="shared" si="6"/>
        <v>2124</v>
      </c>
      <c r="M81" s="57">
        <f t="shared" si="6"/>
        <v>2822</v>
      </c>
      <c r="N81" s="58">
        <f t="shared" si="6"/>
        <v>4034</v>
      </c>
      <c r="O81" s="57">
        <f t="shared" si="6"/>
        <v>1822</v>
      </c>
      <c r="P81" s="58">
        <f t="shared" si="6"/>
        <v>2454</v>
      </c>
      <c r="Q81" s="57">
        <f t="shared" si="6"/>
        <v>3268</v>
      </c>
      <c r="R81" s="58">
        <f t="shared" si="6"/>
        <v>4664</v>
      </c>
      <c r="S81" s="57">
        <f t="shared" si="7"/>
        <v>2076</v>
      </c>
      <c r="T81" s="58">
        <f t="shared" si="7"/>
        <v>2774</v>
      </c>
      <c r="U81" s="57">
        <f t="shared" si="7"/>
        <v>3696</v>
      </c>
      <c r="V81" s="58">
        <f t="shared" si="7"/>
        <v>5274</v>
      </c>
      <c r="W81" s="57">
        <f t="shared" si="7"/>
        <v>2520</v>
      </c>
      <c r="X81" s="58">
        <f t="shared" si="7"/>
        <v>3380</v>
      </c>
      <c r="Y81" s="57">
        <f t="shared" si="7"/>
        <v>4502</v>
      </c>
      <c r="Z81" s="58">
        <f t="shared" si="7"/>
        <v>6450</v>
      </c>
    </row>
    <row r="82" spans="2:26" ht="15.75" x14ac:dyDescent="0.25">
      <c r="B82" s="32">
        <v>2100</v>
      </c>
      <c r="C82" s="59">
        <f t="shared" si="6"/>
        <v>1042</v>
      </c>
      <c r="D82" s="60">
        <f t="shared" si="6"/>
        <v>1483</v>
      </c>
      <c r="E82" s="59">
        <f t="shared" si="6"/>
        <v>1951</v>
      </c>
      <c r="F82" s="60">
        <f t="shared" si="6"/>
        <v>2827</v>
      </c>
      <c r="G82" s="59">
        <f t="shared" si="6"/>
        <v>1315</v>
      </c>
      <c r="H82" s="60">
        <f t="shared" si="6"/>
        <v>1867</v>
      </c>
      <c r="I82" s="59">
        <f t="shared" si="6"/>
        <v>2472</v>
      </c>
      <c r="J82" s="60">
        <f t="shared" si="6"/>
        <v>3549</v>
      </c>
      <c r="K82" s="59">
        <f t="shared" si="6"/>
        <v>1625</v>
      </c>
      <c r="L82" s="60">
        <f t="shared" si="6"/>
        <v>2230</v>
      </c>
      <c r="M82" s="59">
        <f t="shared" si="6"/>
        <v>2963</v>
      </c>
      <c r="N82" s="60">
        <f t="shared" si="6"/>
        <v>4236</v>
      </c>
      <c r="O82" s="59">
        <f t="shared" si="6"/>
        <v>1913</v>
      </c>
      <c r="P82" s="60">
        <f t="shared" si="6"/>
        <v>2577</v>
      </c>
      <c r="Q82" s="59">
        <f t="shared" ref="Q82:Z91" si="8">ROUND(Q$7*$B82/1000*($O$18/$N$18)^Q$8,0)</f>
        <v>3431</v>
      </c>
      <c r="R82" s="60">
        <f t="shared" si="8"/>
        <v>4897</v>
      </c>
      <c r="S82" s="59">
        <f t="shared" si="8"/>
        <v>2180</v>
      </c>
      <c r="T82" s="60">
        <f t="shared" si="8"/>
        <v>2913</v>
      </c>
      <c r="U82" s="59">
        <f t="shared" si="8"/>
        <v>3881</v>
      </c>
      <c r="V82" s="60">
        <f t="shared" si="8"/>
        <v>5538</v>
      </c>
      <c r="W82" s="59">
        <f t="shared" si="8"/>
        <v>2646</v>
      </c>
      <c r="X82" s="60">
        <f t="shared" si="8"/>
        <v>3549</v>
      </c>
      <c r="Y82" s="59">
        <f t="shared" si="8"/>
        <v>4727</v>
      </c>
      <c r="Z82" s="60">
        <f t="shared" si="8"/>
        <v>6773</v>
      </c>
    </row>
    <row r="83" spans="2:26" ht="15.75" x14ac:dyDescent="0.25">
      <c r="B83" s="31">
        <v>2200</v>
      </c>
      <c r="C83" s="57">
        <f t="shared" ref="C83:R91" si="9">ROUND(C$7*$B83/1000*($O$18/$N$18)^C$8,0)</f>
        <v>1091</v>
      </c>
      <c r="D83" s="58">
        <f t="shared" si="9"/>
        <v>1553</v>
      </c>
      <c r="E83" s="57">
        <f t="shared" si="9"/>
        <v>2044</v>
      </c>
      <c r="F83" s="58">
        <f t="shared" si="9"/>
        <v>2961</v>
      </c>
      <c r="G83" s="57">
        <f t="shared" si="9"/>
        <v>1377</v>
      </c>
      <c r="H83" s="58">
        <f t="shared" si="9"/>
        <v>1956</v>
      </c>
      <c r="I83" s="57">
        <f t="shared" si="9"/>
        <v>2589</v>
      </c>
      <c r="J83" s="58">
        <f t="shared" si="9"/>
        <v>3718</v>
      </c>
      <c r="K83" s="57">
        <f t="shared" si="9"/>
        <v>1703</v>
      </c>
      <c r="L83" s="58">
        <f t="shared" si="9"/>
        <v>2336</v>
      </c>
      <c r="M83" s="57">
        <f t="shared" si="9"/>
        <v>3104</v>
      </c>
      <c r="N83" s="58">
        <f t="shared" si="9"/>
        <v>4437</v>
      </c>
      <c r="O83" s="57">
        <f t="shared" si="9"/>
        <v>2004</v>
      </c>
      <c r="P83" s="58">
        <f t="shared" si="9"/>
        <v>2699</v>
      </c>
      <c r="Q83" s="57">
        <f t="shared" si="9"/>
        <v>3595</v>
      </c>
      <c r="R83" s="58">
        <f t="shared" si="9"/>
        <v>5130</v>
      </c>
      <c r="S83" s="57">
        <f t="shared" si="8"/>
        <v>2284</v>
      </c>
      <c r="T83" s="58">
        <f t="shared" si="8"/>
        <v>3051</v>
      </c>
      <c r="U83" s="57">
        <f t="shared" si="8"/>
        <v>4066</v>
      </c>
      <c r="V83" s="58">
        <f t="shared" si="8"/>
        <v>5801</v>
      </c>
      <c r="W83" s="57">
        <f t="shared" si="8"/>
        <v>2772</v>
      </c>
      <c r="X83" s="58">
        <f t="shared" si="8"/>
        <v>3718</v>
      </c>
      <c r="Y83" s="57">
        <f t="shared" si="8"/>
        <v>4952</v>
      </c>
      <c r="Z83" s="58">
        <f t="shared" si="8"/>
        <v>7095</v>
      </c>
    </row>
    <row r="84" spans="2:26" ht="15.75" x14ac:dyDescent="0.25">
      <c r="B84" s="32">
        <v>2300</v>
      </c>
      <c r="C84" s="59">
        <f t="shared" si="9"/>
        <v>1141</v>
      </c>
      <c r="D84" s="60">
        <f t="shared" si="9"/>
        <v>1624</v>
      </c>
      <c r="E84" s="59">
        <f t="shared" si="9"/>
        <v>2137</v>
      </c>
      <c r="F84" s="60">
        <f t="shared" si="9"/>
        <v>3096</v>
      </c>
      <c r="G84" s="59">
        <f t="shared" si="9"/>
        <v>1440</v>
      </c>
      <c r="H84" s="60">
        <f t="shared" si="9"/>
        <v>2045</v>
      </c>
      <c r="I84" s="59">
        <f t="shared" si="9"/>
        <v>2707</v>
      </c>
      <c r="J84" s="60">
        <f t="shared" si="9"/>
        <v>3887</v>
      </c>
      <c r="K84" s="59">
        <f t="shared" si="9"/>
        <v>1780</v>
      </c>
      <c r="L84" s="60">
        <f t="shared" si="9"/>
        <v>2443</v>
      </c>
      <c r="M84" s="59">
        <f t="shared" si="9"/>
        <v>3245</v>
      </c>
      <c r="N84" s="60">
        <f t="shared" si="9"/>
        <v>4639</v>
      </c>
      <c r="O84" s="59">
        <f t="shared" si="9"/>
        <v>2095</v>
      </c>
      <c r="P84" s="60">
        <f t="shared" si="9"/>
        <v>2822</v>
      </c>
      <c r="Q84" s="59">
        <f t="shared" si="9"/>
        <v>3758</v>
      </c>
      <c r="R84" s="60">
        <f t="shared" si="9"/>
        <v>5364</v>
      </c>
      <c r="S84" s="59">
        <f t="shared" si="8"/>
        <v>2387</v>
      </c>
      <c r="T84" s="60">
        <f t="shared" si="8"/>
        <v>3190</v>
      </c>
      <c r="U84" s="59">
        <f t="shared" si="8"/>
        <v>4250</v>
      </c>
      <c r="V84" s="60">
        <f t="shared" si="8"/>
        <v>6065</v>
      </c>
      <c r="W84" s="59">
        <f t="shared" si="8"/>
        <v>2898</v>
      </c>
      <c r="X84" s="60">
        <f t="shared" si="8"/>
        <v>3887</v>
      </c>
      <c r="Y84" s="59">
        <f t="shared" si="8"/>
        <v>5177</v>
      </c>
      <c r="Z84" s="60">
        <f t="shared" si="8"/>
        <v>7418</v>
      </c>
    </row>
    <row r="85" spans="2:26" ht="15.75" x14ac:dyDescent="0.25">
      <c r="B85" s="31">
        <v>2400</v>
      </c>
      <c r="C85" s="57">
        <f t="shared" si="9"/>
        <v>1190</v>
      </c>
      <c r="D85" s="58">
        <f t="shared" si="9"/>
        <v>1694</v>
      </c>
      <c r="E85" s="57">
        <f t="shared" si="9"/>
        <v>2230</v>
      </c>
      <c r="F85" s="58">
        <f t="shared" si="9"/>
        <v>3230</v>
      </c>
      <c r="G85" s="57">
        <f t="shared" si="9"/>
        <v>1502</v>
      </c>
      <c r="H85" s="58">
        <f t="shared" si="9"/>
        <v>2134</v>
      </c>
      <c r="I85" s="57">
        <f t="shared" si="9"/>
        <v>2825</v>
      </c>
      <c r="J85" s="58">
        <f t="shared" si="9"/>
        <v>4056</v>
      </c>
      <c r="K85" s="57">
        <f t="shared" si="9"/>
        <v>1858</v>
      </c>
      <c r="L85" s="58">
        <f t="shared" si="9"/>
        <v>2549</v>
      </c>
      <c r="M85" s="57">
        <f t="shared" si="9"/>
        <v>3386</v>
      </c>
      <c r="N85" s="58">
        <f t="shared" si="9"/>
        <v>4841</v>
      </c>
      <c r="O85" s="57">
        <f t="shared" si="9"/>
        <v>2186</v>
      </c>
      <c r="P85" s="58">
        <f t="shared" si="9"/>
        <v>2945</v>
      </c>
      <c r="Q85" s="57">
        <f t="shared" si="9"/>
        <v>3922</v>
      </c>
      <c r="R85" s="58">
        <f t="shared" si="9"/>
        <v>5597</v>
      </c>
      <c r="S85" s="57">
        <f t="shared" si="8"/>
        <v>2491</v>
      </c>
      <c r="T85" s="58">
        <f t="shared" si="8"/>
        <v>3329</v>
      </c>
      <c r="U85" s="57">
        <f t="shared" si="8"/>
        <v>4435</v>
      </c>
      <c r="V85" s="58">
        <f t="shared" si="8"/>
        <v>6329</v>
      </c>
      <c r="W85" s="57">
        <f t="shared" si="8"/>
        <v>3024</v>
      </c>
      <c r="X85" s="58">
        <f t="shared" si="8"/>
        <v>4056</v>
      </c>
      <c r="Y85" s="57">
        <f t="shared" si="8"/>
        <v>5402</v>
      </c>
      <c r="Z85" s="58">
        <f t="shared" si="8"/>
        <v>7740</v>
      </c>
    </row>
    <row r="86" spans="2:26" ht="15.75" x14ac:dyDescent="0.25">
      <c r="B86" s="32">
        <v>2500</v>
      </c>
      <c r="C86" s="59">
        <f t="shared" si="9"/>
        <v>1240</v>
      </c>
      <c r="D86" s="60">
        <f t="shared" si="9"/>
        <v>1765</v>
      </c>
      <c r="E86" s="59">
        <f t="shared" si="9"/>
        <v>2323</v>
      </c>
      <c r="F86" s="60">
        <f t="shared" si="9"/>
        <v>3365</v>
      </c>
      <c r="G86" s="59">
        <f t="shared" si="9"/>
        <v>1565</v>
      </c>
      <c r="H86" s="60">
        <f t="shared" si="9"/>
        <v>2223</v>
      </c>
      <c r="I86" s="59">
        <f t="shared" si="9"/>
        <v>2943</v>
      </c>
      <c r="J86" s="60">
        <f t="shared" si="9"/>
        <v>4225</v>
      </c>
      <c r="K86" s="59">
        <f t="shared" si="9"/>
        <v>1935</v>
      </c>
      <c r="L86" s="60">
        <f t="shared" si="9"/>
        <v>2655</v>
      </c>
      <c r="M86" s="59">
        <f t="shared" si="9"/>
        <v>3528</v>
      </c>
      <c r="N86" s="60">
        <f t="shared" si="9"/>
        <v>5043</v>
      </c>
      <c r="O86" s="59">
        <f t="shared" si="9"/>
        <v>2278</v>
      </c>
      <c r="P86" s="60">
        <f t="shared" si="9"/>
        <v>3068</v>
      </c>
      <c r="Q86" s="59">
        <f t="shared" si="9"/>
        <v>4085</v>
      </c>
      <c r="R86" s="60">
        <f t="shared" si="9"/>
        <v>5830</v>
      </c>
      <c r="S86" s="59">
        <f t="shared" si="8"/>
        <v>2595</v>
      </c>
      <c r="T86" s="60">
        <f t="shared" si="8"/>
        <v>3468</v>
      </c>
      <c r="U86" s="59">
        <f t="shared" si="8"/>
        <v>4620</v>
      </c>
      <c r="V86" s="60">
        <f t="shared" si="8"/>
        <v>6593</v>
      </c>
      <c r="W86" s="59">
        <f t="shared" si="8"/>
        <v>3150</v>
      </c>
      <c r="X86" s="60">
        <f t="shared" si="8"/>
        <v>4225</v>
      </c>
      <c r="Y86" s="59">
        <f t="shared" si="8"/>
        <v>5628</v>
      </c>
      <c r="Z86" s="60">
        <f t="shared" si="8"/>
        <v>8063</v>
      </c>
    </row>
    <row r="87" spans="2:26" ht="15.75" x14ac:dyDescent="0.25">
      <c r="B87" s="31">
        <v>2600</v>
      </c>
      <c r="C87" s="57">
        <f t="shared" si="9"/>
        <v>1290</v>
      </c>
      <c r="D87" s="58">
        <f t="shared" si="9"/>
        <v>1836</v>
      </c>
      <c r="E87" s="57">
        <f t="shared" si="9"/>
        <v>2415</v>
      </c>
      <c r="F87" s="58">
        <f t="shared" si="9"/>
        <v>3500</v>
      </c>
      <c r="G87" s="57">
        <f t="shared" si="9"/>
        <v>1628</v>
      </c>
      <c r="H87" s="58">
        <f t="shared" si="9"/>
        <v>2311</v>
      </c>
      <c r="I87" s="57">
        <f t="shared" si="9"/>
        <v>3060</v>
      </c>
      <c r="J87" s="58">
        <f t="shared" si="9"/>
        <v>4394</v>
      </c>
      <c r="K87" s="57">
        <f t="shared" si="9"/>
        <v>2012</v>
      </c>
      <c r="L87" s="58">
        <f t="shared" si="9"/>
        <v>2761</v>
      </c>
      <c r="M87" s="57">
        <f t="shared" si="9"/>
        <v>3669</v>
      </c>
      <c r="N87" s="58">
        <f t="shared" si="9"/>
        <v>5244</v>
      </c>
      <c r="O87" s="57">
        <f t="shared" si="9"/>
        <v>2369</v>
      </c>
      <c r="P87" s="58">
        <f t="shared" si="9"/>
        <v>3190</v>
      </c>
      <c r="Q87" s="57">
        <f t="shared" si="9"/>
        <v>4248</v>
      </c>
      <c r="R87" s="58">
        <f t="shared" si="9"/>
        <v>6063</v>
      </c>
      <c r="S87" s="57">
        <f t="shared" si="8"/>
        <v>2699</v>
      </c>
      <c r="T87" s="58">
        <f t="shared" si="8"/>
        <v>3606</v>
      </c>
      <c r="U87" s="57">
        <f t="shared" si="8"/>
        <v>4805</v>
      </c>
      <c r="V87" s="58">
        <f t="shared" si="8"/>
        <v>6856</v>
      </c>
      <c r="W87" s="57">
        <f t="shared" si="8"/>
        <v>3276</v>
      </c>
      <c r="X87" s="58">
        <f t="shared" si="8"/>
        <v>4394</v>
      </c>
      <c r="Y87" s="57">
        <f t="shared" si="8"/>
        <v>5853</v>
      </c>
      <c r="Z87" s="58">
        <f t="shared" si="8"/>
        <v>8385</v>
      </c>
    </row>
    <row r="88" spans="2:26" ht="15.75" x14ac:dyDescent="0.25">
      <c r="B88" s="32">
        <v>2700</v>
      </c>
      <c r="C88" s="59">
        <f t="shared" si="9"/>
        <v>1339</v>
      </c>
      <c r="D88" s="60">
        <f t="shared" si="9"/>
        <v>1906</v>
      </c>
      <c r="E88" s="59">
        <f t="shared" si="9"/>
        <v>2508</v>
      </c>
      <c r="F88" s="60">
        <f t="shared" si="9"/>
        <v>3634</v>
      </c>
      <c r="G88" s="59">
        <f t="shared" si="9"/>
        <v>1690</v>
      </c>
      <c r="H88" s="60">
        <f t="shared" si="9"/>
        <v>2400</v>
      </c>
      <c r="I88" s="59">
        <f t="shared" si="9"/>
        <v>3178</v>
      </c>
      <c r="J88" s="60">
        <f t="shared" si="9"/>
        <v>4563</v>
      </c>
      <c r="K88" s="59">
        <f t="shared" si="9"/>
        <v>2090</v>
      </c>
      <c r="L88" s="60">
        <f t="shared" si="9"/>
        <v>2867</v>
      </c>
      <c r="M88" s="59">
        <f t="shared" si="9"/>
        <v>3810</v>
      </c>
      <c r="N88" s="60">
        <f t="shared" si="9"/>
        <v>5446</v>
      </c>
      <c r="O88" s="59">
        <f t="shared" si="9"/>
        <v>2460</v>
      </c>
      <c r="P88" s="60">
        <f t="shared" si="9"/>
        <v>3313</v>
      </c>
      <c r="Q88" s="59">
        <f t="shared" si="9"/>
        <v>4412</v>
      </c>
      <c r="R88" s="60">
        <f t="shared" si="9"/>
        <v>6296</v>
      </c>
      <c r="S88" s="59">
        <f t="shared" si="8"/>
        <v>2803</v>
      </c>
      <c r="T88" s="60">
        <f t="shared" si="8"/>
        <v>3745</v>
      </c>
      <c r="U88" s="59">
        <f t="shared" si="8"/>
        <v>4990</v>
      </c>
      <c r="V88" s="60">
        <f t="shared" si="8"/>
        <v>7120</v>
      </c>
      <c r="W88" s="59">
        <f t="shared" si="8"/>
        <v>3402</v>
      </c>
      <c r="X88" s="60">
        <f t="shared" si="8"/>
        <v>4563</v>
      </c>
      <c r="Y88" s="59">
        <f t="shared" si="8"/>
        <v>6078</v>
      </c>
      <c r="Z88" s="60">
        <f t="shared" si="8"/>
        <v>8708</v>
      </c>
    </row>
    <row r="89" spans="2:26" ht="15.75" x14ac:dyDescent="0.25">
      <c r="B89" s="31">
        <v>2800</v>
      </c>
      <c r="C89" s="57">
        <f t="shared" si="9"/>
        <v>1389</v>
      </c>
      <c r="D89" s="58">
        <f t="shared" si="9"/>
        <v>1977</v>
      </c>
      <c r="E89" s="57">
        <f t="shared" si="9"/>
        <v>2601</v>
      </c>
      <c r="F89" s="58">
        <f t="shared" si="9"/>
        <v>3769</v>
      </c>
      <c r="G89" s="57">
        <f t="shared" si="9"/>
        <v>1753</v>
      </c>
      <c r="H89" s="58">
        <f t="shared" si="9"/>
        <v>2489</v>
      </c>
      <c r="I89" s="57">
        <f t="shared" si="9"/>
        <v>3296</v>
      </c>
      <c r="J89" s="58">
        <f t="shared" si="9"/>
        <v>4732</v>
      </c>
      <c r="K89" s="57">
        <f t="shared" si="9"/>
        <v>2167</v>
      </c>
      <c r="L89" s="58">
        <f t="shared" si="9"/>
        <v>2974</v>
      </c>
      <c r="M89" s="57">
        <f t="shared" si="9"/>
        <v>3951</v>
      </c>
      <c r="N89" s="58">
        <f t="shared" si="9"/>
        <v>5648</v>
      </c>
      <c r="O89" s="57">
        <f t="shared" si="9"/>
        <v>2551</v>
      </c>
      <c r="P89" s="58">
        <f t="shared" si="9"/>
        <v>3436</v>
      </c>
      <c r="Q89" s="57">
        <f t="shared" si="9"/>
        <v>4575</v>
      </c>
      <c r="R89" s="58">
        <f t="shared" si="9"/>
        <v>6530</v>
      </c>
      <c r="S89" s="57">
        <f t="shared" si="8"/>
        <v>2906</v>
      </c>
      <c r="T89" s="58">
        <f t="shared" si="8"/>
        <v>3884</v>
      </c>
      <c r="U89" s="57">
        <f t="shared" si="8"/>
        <v>5174</v>
      </c>
      <c r="V89" s="58">
        <f t="shared" si="8"/>
        <v>7384</v>
      </c>
      <c r="W89" s="57">
        <f t="shared" si="8"/>
        <v>3528</v>
      </c>
      <c r="X89" s="58">
        <f t="shared" si="8"/>
        <v>4732</v>
      </c>
      <c r="Y89" s="57">
        <f t="shared" si="8"/>
        <v>6303</v>
      </c>
      <c r="Z89" s="58">
        <f t="shared" si="8"/>
        <v>9030</v>
      </c>
    </row>
    <row r="90" spans="2:26" ht="15.75" x14ac:dyDescent="0.25">
      <c r="B90" s="32">
        <v>2900</v>
      </c>
      <c r="C90" s="59">
        <f t="shared" si="9"/>
        <v>1438</v>
      </c>
      <c r="D90" s="60">
        <f t="shared" si="9"/>
        <v>2047</v>
      </c>
      <c r="E90" s="59">
        <f t="shared" si="9"/>
        <v>2694</v>
      </c>
      <c r="F90" s="60">
        <f t="shared" si="9"/>
        <v>3903</v>
      </c>
      <c r="G90" s="59">
        <f t="shared" si="9"/>
        <v>1815</v>
      </c>
      <c r="H90" s="60">
        <f t="shared" si="9"/>
        <v>2578</v>
      </c>
      <c r="I90" s="59">
        <f t="shared" si="9"/>
        <v>3413</v>
      </c>
      <c r="J90" s="60">
        <f t="shared" si="9"/>
        <v>4901</v>
      </c>
      <c r="K90" s="59">
        <f t="shared" si="9"/>
        <v>2245</v>
      </c>
      <c r="L90" s="60">
        <f t="shared" si="9"/>
        <v>3080</v>
      </c>
      <c r="M90" s="59">
        <f t="shared" si="9"/>
        <v>4092</v>
      </c>
      <c r="N90" s="60">
        <f t="shared" si="9"/>
        <v>5849</v>
      </c>
      <c r="O90" s="59">
        <f t="shared" si="9"/>
        <v>2642</v>
      </c>
      <c r="P90" s="60">
        <f t="shared" si="9"/>
        <v>3558</v>
      </c>
      <c r="Q90" s="59">
        <f t="shared" si="9"/>
        <v>4739</v>
      </c>
      <c r="R90" s="60">
        <f t="shared" si="9"/>
        <v>6763</v>
      </c>
      <c r="S90" s="59">
        <f t="shared" si="8"/>
        <v>3010</v>
      </c>
      <c r="T90" s="60">
        <f t="shared" si="8"/>
        <v>4022</v>
      </c>
      <c r="U90" s="59">
        <f t="shared" si="8"/>
        <v>5359</v>
      </c>
      <c r="V90" s="60">
        <f t="shared" si="8"/>
        <v>7647</v>
      </c>
      <c r="W90" s="59">
        <f t="shared" si="8"/>
        <v>3654</v>
      </c>
      <c r="X90" s="60">
        <f t="shared" si="8"/>
        <v>4901</v>
      </c>
      <c r="Y90" s="59">
        <f t="shared" si="8"/>
        <v>6528</v>
      </c>
      <c r="Z90" s="60">
        <f t="shared" si="8"/>
        <v>9353</v>
      </c>
    </row>
    <row r="91" spans="2:26" ht="15.75" x14ac:dyDescent="0.25">
      <c r="B91" s="31">
        <v>3000</v>
      </c>
      <c r="C91" s="57">
        <f t="shared" si="9"/>
        <v>1488</v>
      </c>
      <c r="D91" s="58">
        <f t="shared" si="9"/>
        <v>2118</v>
      </c>
      <c r="E91" s="57">
        <f t="shared" si="9"/>
        <v>2787</v>
      </c>
      <c r="F91" s="58">
        <f t="shared" si="9"/>
        <v>4038</v>
      </c>
      <c r="G91" s="57">
        <f t="shared" si="9"/>
        <v>1878</v>
      </c>
      <c r="H91" s="58">
        <f t="shared" si="9"/>
        <v>2667</v>
      </c>
      <c r="I91" s="57">
        <f t="shared" si="9"/>
        <v>3531</v>
      </c>
      <c r="J91" s="58">
        <f t="shared" si="9"/>
        <v>5070</v>
      </c>
      <c r="K91" s="57">
        <f t="shared" si="9"/>
        <v>2322</v>
      </c>
      <c r="L91" s="58">
        <f t="shared" si="9"/>
        <v>3186</v>
      </c>
      <c r="M91" s="57">
        <f t="shared" si="9"/>
        <v>4233</v>
      </c>
      <c r="N91" s="58">
        <f t="shared" si="9"/>
        <v>6051</v>
      </c>
      <c r="O91" s="57">
        <f t="shared" si="9"/>
        <v>2733</v>
      </c>
      <c r="P91" s="58">
        <f t="shared" si="9"/>
        <v>3681</v>
      </c>
      <c r="Q91" s="57">
        <f t="shared" si="9"/>
        <v>4902</v>
      </c>
      <c r="R91" s="58">
        <f t="shared" si="9"/>
        <v>6996</v>
      </c>
      <c r="S91" s="57">
        <f t="shared" si="8"/>
        <v>3114</v>
      </c>
      <c r="T91" s="58">
        <f t="shared" si="8"/>
        <v>4161</v>
      </c>
      <c r="U91" s="57">
        <f t="shared" si="8"/>
        <v>5544</v>
      </c>
      <c r="V91" s="58">
        <f t="shared" si="8"/>
        <v>7911</v>
      </c>
      <c r="W91" s="57">
        <f t="shared" si="8"/>
        <v>3780</v>
      </c>
      <c r="X91" s="58">
        <f t="shared" si="8"/>
        <v>5070</v>
      </c>
      <c r="Y91" s="57">
        <f t="shared" si="8"/>
        <v>6753</v>
      </c>
      <c r="Z91" s="58">
        <f t="shared" si="8"/>
        <v>9675</v>
      </c>
    </row>
  </sheetData>
  <sheetProtection algorithmName="SHA-512" hashValue="Z8sWX5r+TEmDW2g8aB65GAlxzN3gepSM5v5XhkjxTH7izdMvVbi6NPCgLxpKcW8E2L39V/tRtQaDuT+hi2gxcQ==" saltValue="q06TZmmvEaaGB+LBrvJzhg==" spinCount="100000" sheet="1" objects="1" scenarios="1"/>
  <mergeCells count="38">
    <mergeCell ref="W62:Z62"/>
    <mergeCell ref="C64:F64"/>
    <mergeCell ref="G64:J64"/>
    <mergeCell ref="K64:N64"/>
    <mergeCell ref="O64:R64"/>
    <mergeCell ref="S64:V64"/>
    <mergeCell ref="W64:Z64"/>
    <mergeCell ref="C62:F62"/>
    <mergeCell ref="G62:J62"/>
    <mergeCell ref="K62:N62"/>
    <mergeCell ref="O62:R62"/>
    <mergeCell ref="S62:V62"/>
    <mergeCell ref="A11:B11"/>
    <mergeCell ref="S29:V29"/>
    <mergeCell ref="W29:Z29"/>
    <mergeCell ref="G27:J27"/>
    <mergeCell ref="K27:N27"/>
    <mergeCell ref="O27:R27"/>
    <mergeCell ref="S27:V27"/>
    <mergeCell ref="W27:Z27"/>
    <mergeCell ref="C29:F29"/>
    <mergeCell ref="G29:J29"/>
    <mergeCell ref="K29:N29"/>
    <mergeCell ref="O29:R29"/>
    <mergeCell ref="C27:F27"/>
    <mergeCell ref="A9:B9"/>
    <mergeCell ref="A10:B10"/>
    <mergeCell ref="S5:V5"/>
    <mergeCell ref="W5:Z5"/>
    <mergeCell ref="O5:R5"/>
    <mergeCell ref="C5:F5"/>
    <mergeCell ref="G5:J5"/>
    <mergeCell ref="K5:N5"/>
    <mergeCell ref="C1:H1"/>
    <mergeCell ref="A5:B5"/>
    <mergeCell ref="A6:B6"/>
    <mergeCell ref="A7:B7"/>
    <mergeCell ref="A8:B8"/>
  </mergeCells>
  <pageMargins left="0.39370078740157483" right="0.39370078740157483" top="0.39370078740157483" bottom="0.78740157480314965" header="0.31496062992125984" footer="0.31496062992125984"/>
  <pageSetup paperSize="9" scale="56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993281F1B9286409712A25E5118D6C1" ma:contentTypeVersion="12" ma:contentTypeDescription="Create a new document." ma:contentTypeScope="" ma:versionID="b81b7806d890cd0e9ed9c1941421cf3a">
  <xsd:schema xmlns:xsd="http://www.w3.org/2001/XMLSchema" xmlns:xs="http://www.w3.org/2001/XMLSchema" xmlns:p="http://schemas.microsoft.com/office/2006/metadata/properties" xmlns:ns2="1c0c3efb-fe21-42d5-816c-2e0edb3dbeea" xmlns:ns3="c819eeba-34b7-4dce-9b40-76fa7975d1af" targetNamespace="http://schemas.microsoft.com/office/2006/metadata/properties" ma:root="true" ma:fieldsID="96a2a047186edf57a5574db0593102e0" ns2:_="" ns3:_="">
    <xsd:import namespace="1c0c3efb-fe21-42d5-816c-2e0edb3dbeea"/>
    <xsd:import namespace="c819eeba-34b7-4dce-9b40-76fa7975d1a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c3efb-fe21-42d5-816c-2e0edb3dbe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f7f45e91-11bd-4bab-ba49-94e4899cdab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19eeba-34b7-4dce-9b40-76fa7975d1a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84c017d-1306-4338-ad5f-d57330b32979}" ma:internalName="TaxCatchAll" ma:showField="CatchAllData" ma:web="c819eeba-34b7-4dce-9b40-76fa7975d1a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819eeba-34b7-4dce-9b40-76fa7975d1af" xsi:nil="true"/>
    <lcf76f155ced4ddcb4097134ff3c332f xmlns="1c0c3efb-fe21-42d5-816c-2e0edb3dbeea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6E24E1E-89AA-4415-A6EE-953E7802BF9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0c3efb-fe21-42d5-816c-2e0edb3dbeea"/>
    <ds:schemaRef ds:uri="c819eeba-34b7-4dce-9b40-76fa7975d1a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BE47383-56D4-4A1C-AF81-A6EF732F593C}">
  <ds:schemaRefs>
    <ds:schemaRef ds:uri="http://schemas.microsoft.com/office/2006/metadata/properties"/>
    <ds:schemaRef ds:uri="http://schemas.microsoft.com/office/infopath/2007/PartnerControls"/>
    <ds:schemaRef ds:uri="c819eeba-34b7-4dce-9b40-76fa7975d1af"/>
    <ds:schemaRef ds:uri="1c0c3efb-fe21-42d5-816c-2e0edb3dbeea"/>
  </ds:schemaRefs>
</ds:datastoreItem>
</file>

<file path=customXml/itemProps3.xml><?xml version="1.0" encoding="utf-8"?>
<ds:datastoreItem xmlns:ds="http://schemas.openxmlformats.org/officeDocument/2006/customXml" ds:itemID="{3FBE6CF6-8733-415F-948F-617A7F6E05E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Navngivne områder</vt:lpstr>
      </vt:variant>
      <vt:variant>
        <vt:i4>1</vt:i4>
      </vt:variant>
    </vt:vector>
  </HeadingPairs>
  <TitlesOfParts>
    <vt:vector size="2" baseType="lpstr">
      <vt:lpstr>Planar 7</vt:lpstr>
      <vt:lpstr>'Planar 7'!Udskriftsområde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Orshaegen Steven</dc:creator>
  <cp:lastModifiedBy>Trine Clausen</cp:lastModifiedBy>
  <dcterms:created xsi:type="dcterms:W3CDTF">2013-09-12T12:50:12Z</dcterms:created>
  <dcterms:modified xsi:type="dcterms:W3CDTF">2023-12-22T08:41:19Z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0x0101008993281F1B9286409712A25E5118D6C1</vt:lpwstr>
  </property>
  <property fmtid="{D5CDD505-2E9C-101B-9397-08002B2CF9AE}" pid="3" name="MediaServiceImageTags">
    <vt:lpwstr/>
  </property>
</Properties>
</file>